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CƯỜNG VHXH 2025\GIÁO DỤC 2025\QUYẾT ĐỊNH\QĐ thẩm định vận động tài trợ\"/>
    </mc:Choice>
  </mc:AlternateContent>
  <xr:revisionPtr revIDLastSave="0" documentId="13_ncr:1_{3DE6AD55-7F4F-4363-9AE4-5578138214FD}" xr6:coauthVersionLast="47" xr6:coauthVersionMax="47" xr10:uidLastSave="{00000000-0000-0000-0000-000000000000}"/>
  <bookViews>
    <workbookView xWindow="-120" yWindow="-120" windowWidth="20730" windowHeight="11160" firstSheet="4" activeTab="8" xr2:uid="{00000000-000D-0000-FFFF-FFFF00000000}"/>
  </bookViews>
  <sheets>
    <sheet name="Danh sách kết quả TĐ" sheetId="1" r:id="rId1"/>
    <sheet name="danh sách phê duyệt" sheetId="2" r:id="rId2"/>
    <sheet name="Phụ lục 02 MN số 1 TA" sheetId="3" r:id="rId3"/>
    <sheet name="MN số2 Thanh An" sheetId="4" r:id="rId4"/>
    <sheet name="MN Hoàng công chất" sheetId="5" r:id="rId5"/>
    <sheet name="MN Noong Hẹt" sheetId="6" r:id="rId6"/>
    <sheet name="TH Thanh An" sheetId="7" r:id="rId7"/>
    <sheet name="TH Noong Hẹt" sheetId="8" r:id="rId8"/>
    <sheet name="TH HCC" sheetId="9" r:id="rId9"/>
    <sheet name=" TH yên cang" sheetId="10" r:id="rId10"/>
    <sheet name="THCS Thanh An" sheetId="11" r:id="rId11"/>
    <sheet name="THCS Noog Hẹt" sheetId="12" r:id="rId12"/>
    <sheet name="TH&amp;THCS TA" sheetId="13" r:id="rId13"/>
  </sheets>
  <definedNames>
    <definedName name="_Hlk145425098" localSheetId="2">'Phụ lục 02 MN số 1 TA'!$A$6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E6" i="10"/>
  <c r="E6" i="9"/>
  <c r="E6" i="13"/>
  <c r="E6" i="12"/>
  <c r="E6" i="11"/>
  <c r="E6" i="8"/>
  <c r="E6" i="7"/>
  <c r="E6" i="6"/>
  <c r="E6" i="4"/>
  <c r="E6" i="5"/>
  <c r="D18" i="2"/>
  <c r="D17" i="2"/>
  <c r="D15" i="2" s="1"/>
  <c r="D16" i="2"/>
  <c r="C15" i="2"/>
  <c r="D14" i="2"/>
  <c r="D13" i="2"/>
  <c r="D12" i="2"/>
  <c r="D10" i="2" s="1"/>
  <c r="D11" i="2"/>
  <c r="C10" i="2"/>
  <c r="D9" i="2"/>
  <c r="D8" i="2"/>
  <c r="D7" i="2"/>
  <c r="D6" i="2"/>
  <c r="D5" i="2"/>
  <c r="C5" i="2"/>
  <c r="C19" i="2" s="1"/>
  <c r="C19" i="1"/>
  <c r="D10" i="1"/>
  <c r="D19" i="1" s="1"/>
  <c r="D15" i="1"/>
  <c r="C10" i="1"/>
  <c r="D5" i="1"/>
  <c r="C5" i="1"/>
  <c r="D7" i="1"/>
  <c r="D8" i="1"/>
  <c r="D9" i="1"/>
  <c r="D11" i="1"/>
  <c r="D12" i="1"/>
  <c r="D13" i="1"/>
  <c r="D14" i="1"/>
  <c r="D16" i="1"/>
  <c r="D17" i="1"/>
  <c r="D18" i="1"/>
  <c r="D6" i="1"/>
  <c r="D19" i="2" l="1"/>
</calcChain>
</file>

<file path=xl/sharedStrings.xml><?xml version="1.0" encoding="utf-8"?>
<sst xmlns="http://schemas.openxmlformats.org/spreadsheetml/2006/main" count="192" uniqueCount="77">
  <si>
    <t>DANH SÁCH KẾT QUẢ XÉT DUYỆT THẨM ĐỊNH KẾ HOẠCH VẬN ĐỘNG TÀI TRỢ</t>
  </si>
  <si>
    <t>STT</t>
  </si>
  <si>
    <t>Tên trường</t>
  </si>
  <si>
    <t>Dự kiến tiếp nhận nguồn VĐ tài trợ</t>
  </si>
  <si>
    <t>Dự kiến thực hiện nguồn VĐ tài trợ</t>
  </si>
  <si>
    <t>Ghi chú</t>
  </si>
  <si>
    <t>CÁC CƠ SỞ GIÁO DỤC, NĂM HỌC 2025-2026</t>
  </si>
  <si>
    <t>Trường MN số 1 Thanh An</t>
  </si>
  <si>
    <t>Trường MN số 2 Thanh An</t>
  </si>
  <si>
    <t>Trường MN Noong Hẹt</t>
  </si>
  <si>
    <t>Trường MN Hoàng Công Chất</t>
  </si>
  <si>
    <t>Trường THCS Thanh An</t>
  </si>
  <si>
    <t>Trường THCS Noong Hẹt</t>
  </si>
  <si>
    <t>Trường TH&amp; THCS Thanh An</t>
  </si>
  <si>
    <t>Trường TH Thanh An</t>
  </si>
  <si>
    <t>Trường TH Noong Hẹt</t>
  </si>
  <si>
    <t>Trường TH Hoàng Công Chất</t>
  </si>
  <si>
    <t>Trường TH Yên Cang</t>
  </si>
  <si>
    <t>Cấp mầm non</t>
  </si>
  <si>
    <t>Cấp tiểu học</t>
  </si>
  <si>
    <t>Cấp THCS</t>
  </si>
  <si>
    <t>I</t>
  </si>
  <si>
    <t>II</t>
  </si>
  <si>
    <t>III</t>
  </si>
  <si>
    <t>Tổng I+II+III</t>
  </si>
  <si>
    <t xml:space="preserve">PHÊ DUYỆT KẾ HOẠCH VẬN ĐỘNG TÀI TRỢ CÁC CƠ SỞ GIÁO DỤC </t>
  </si>
  <si>
    <t xml:space="preserve"> NĂM HỌC 2025-2026</t>
  </si>
  <si>
    <t>Nội dung thực hiện vận động tài trợ</t>
  </si>
  <si>
    <t>Số HS thụ hưởng</t>
  </si>
  <si>
    <t>Dự kiến tổng số kinh phí huy động ( Đồng)</t>
  </si>
  <si>
    <t>Nguồn dự kiến huy động</t>
  </si>
  <si>
    <t>Dự kiến chi ( Đồng)</t>
  </si>
  <si>
    <t>Phụ huynh học sinh, các tổ chức, cá nhân, nhà hảo tâm</t>
  </si>
  <si>
    <t>PHỤ LỤC 02</t>
  </si>
  <si>
    <t>CHI TIẾT THẨM ĐỊNH PHÊ DUYỆT KẾ HOẠCH VẬN ĐỘNG TÀI TRỢ NĂM HỌC 2025-2026</t>
  </si>
  <si>
    <t>- Mua sắm trang thiết bị đồ dùng trang trí lớp học, in phông bạt, maket, băng rôn bảng biểu, thông tin tuyên truyền…mua chậu hoa, cây cảnh…</t>
  </si>
  <si>
    <t>Đơn vị: Trường MN số 2 Thanh An</t>
  </si>
  <si>
    <t>Đơn vị: Trường MN số 1 Thanh An</t>
  </si>
  <si>
    <t>Đơn vị: Trường MN Hoàng Công Chất</t>
  </si>
  <si>
    <t>Đơn vị: Trường MN Noong Hẹt</t>
  </si>
  <si>
    <t>Đơn vị: Trường TH Thanh An</t>
  </si>
  <si>
    <t>Đơn vị: Trường TH Noong Hẹt</t>
  </si>
  <si>
    <t>Đơn vị: Trường TH Hoàng Công Chất</t>
  </si>
  <si>
    <t>Đơn vị: Trường TH Yên Cang</t>
  </si>
  <si>
    <t>Đơn vị: Trường THCS Thanh An</t>
  </si>
  <si>
    <t>Đơn vị: Trường TH&amp; THCS Thanh An</t>
  </si>
  <si>
    <t>- Hỗ trợ học sinh làm sản phẩm dự thi và khen thưởng các cuộc thi sáng tạo thanh thiếu niên các cấp,hỗ trợ các hoạt động trải nghiệm: Tết trung thu, ngày 20/11, hội chợ xuân, các hoạt động khác của nhà trường....</t>
  </si>
  <si>
    <t>- Chi khen thưởng các hội thi cấp trường, cấp xã, cấp tỉnh, khen thưởng cá nhân HS giỏi, HS tiên tiến, HS xuất sắc, tập thể, trong Năm học 2025-2026 và In giấy khen....</t>
  </si>
  <si>
    <t>- Làm bảng biểu trang trí trường lớp học, khẩu hiệu tuyên truyền, băng rôn maket các hội thi trong năm học, mua chậu hoa cây cảnh trang trí trường lớp học, mua cờ, đồ dùng trang trí trường lớp,…mua sắm trang phục, dụng cụ thể thao.</t>
  </si>
  <si>
    <t>- Chi các hoạt động văn nghệ, thể dục thể thao,  trong các ngày lễ lớn, thuê trang phục  thể dục, thể thao, giao lưu các lớp, các trường, thi đấu thể thao cấp cụm…</t>
  </si>
  <si>
    <t>- Sửa chữa thay thế thiết bị điện, nước các lớp, phòng chức năng: bóng điện, quạt, công tắc điện, máy chiếu, loa…máy phô tô, máy in, máy tính phòng tin học,  đổ mực phục vụ cho việc in ấn đề kiểm tra.Mua giấy A4 phô tô đề kiểm tra thường xuyên, định kỳ, cuối năm học.</t>
  </si>
  <si>
    <t>- Hỗ trợ tổ chức các hoạt động trải nghiệm, các hội thi và các hoạt động phong trào...Hỗ trợ phục vụ các hoạt động học tập của học sinh.</t>
  </si>
  <si>
    <t>- Mua giấy A4,  mực máy in, mực máy phô tô. Sửa chữa, thay thế linh kiện máy in, máy phô tô phục vụ công tác in, sao đề thi, bài kiểm tra…</t>
  </si>
  <si>
    <t>- Chi Khen thưởng học sinh giỏi, học sinh tên tiến, HS xuất sắc, in giấy khen, HS tham gia đạt giải các kỳ thi, hội thi, giao lưu do các cấp tổ chức. Khen thưởng tập thể lớp, cá nhân học sinh đạt thi đua trong năm học….</t>
  </si>
  <si>
    <t xml:space="preserve"> - Tôn tạo, tu sửa cảnh quan trường lớp mua sắm bổ xung chậu hoa, cây cảnh, cắt tỉa cây bóng mát. Làm tranh ảnh, In băng rôn ma két bảng biểu, khẩu hiệu tuyên truyền, Trang trí khánh tiết các ngày lễ, khai giảng, tổng kết, các hội thi. Thay thế sửa chữa nâng cấp hệ thống điện các phòng chức năng, đường ống  thoát nước xung quanh nhà lớp học... lu sơn tường nhà lớp học. Trang trí lại các lớp học để đảm bảo cảnh quan. Cải tạo và sửa lại biển, cổng trường,  sửa và làm thêm mái tôn khu để xe cho học sinh, thuê trang phục biểu diễn trong các hội thi. Mua sắm bổ xung các thiết bị, dụng cụ thể thao đáp ứng nhu cầu tập luyện, thi đấu của học sinh.Tu sửa sân chơi, bãi tập cho học sinh tại khu vực sân trường. Tu sửa phòng kho chứa hóa chất, TBDH bộ môn Hoá học, Sinh học.</t>
  </si>
  <si>
    <t>- Cải tạo, sửa chữa, nâng cấp cơ sở vật, xây dựng cảnh quan môi trường giáo dụ; Mua sắm bổ sung đồ dùng, trang thiết bị trường học và phục vụ các hoạt động chăm sóc, giáo dục trẻ của nhà trường.</t>
  </si>
  <si>
    <t>- Chi tổ chức tết trung thu, 1.6 và hỗ trợ tổ chức hoạt động trong các ngày hội, ngày lễ (thuê, mua trang phục, đạo cụ…); Hỗ trợ các hoạt động trải nghiệm, thăm quan….Tổ chức các hội thi cấp trường, cấp cụm, Khen thưởng học sinh cuối năm, In giấy khen, chi ân trẻ 5 tuổi.</t>
  </si>
  <si>
    <t>- Chi hỗ trợ tổ chức các hoạt động tham quan, trải nghiệm, lễ hội, hội thi, giao lưu của trẻ; Bồi dưỡng trẻ tập luyện văn nghệ, liên hoan cuối năm, khen thưởng cho học sinh có thành tích và đạt giải trong các hội thi, giao lưu, khen thưởng học sin h cuối năm, in giấy khen.</t>
  </si>
  <si>
    <t>- Mua vật liệu sơn, sửa cổng trường trung tâm, mua vật liệu thay thế một số đường nước, thay thế ống năng lượng bị nổ, Sửa điện, quạt trần thay thế một số thiết bị điện trung tâm, điểm trường... , Thay thế bổ sung một số bảng biểu, đồ trang trí tạo cảnh quan môi trường. Tổ chức một số hoạt động trải nghiệm của trẻ, tổ chức các ngày lễ tết trung thu, tết nguyên đán, bổ sung son phấn và trang phục đạo cụ cho học sinh tập luyện... Hỗ trợ trẻ tập luyện và khen thưởng trẻ tham gia hội thi, giao lưu các cấp tổ chức và giấy chứng nhận, giấy khen, khen thưởng học sinh cuối năm học ...</t>
  </si>
  <si>
    <r>
      <rPr>
        <sz val="14"/>
        <color rgb="FF000000"/>
        <rFont val="Times New Roman"/>
        <family val="1"/>
      </rPr>
      <t xml:space="preserve">- </t>
    </r>
    <r>
      <rPr>
        <sz val="14"/>
        <color rgb="FF333333"/>
        <rFont val="Times New Roman"/>
        <family val="1"/>
      </rPr>
      <t>Tôn tạo nâng cấp cảnh quan trường lớp: Hệ thống rèm che nắng trung tâm, sửa chữa hệ thống đường nước; mua bóng điện, ổ điện, sửa quạt; bổ sung, thay thế các thiết bị vệ sinh hỏng…Nâng và lát nền khu vui chơi điểm trường trung tâm</t>
    </r>
    <r>
      <rPr>
        <sz val="14"/>
        <color rgb="FF000000"/>
        <rFont val="Times New Roman"/>
        <family val="1"/>
      </rPr>
      <t>, mái tre điểm Púng Thanh</t>
    </r>
    <r>
      <rPr>
        <sz val="14"/>
        <color rgb="FF333333"/>
        <rFont val="Times New Roman"/>
        <family val="1"/>
      </rPr>
      <t>.</t>
    </r>
  </si>
  <si>
    <t xml:space="preserve"> -  Cải tạo, sơn lại tường bao, phía ngoài tường các lớp học điểm trường văn Biên, cạo trát lại khu vực tường bao bị bục, sơn lại một số khu vực trung tâm.
 - Thay thế Sửa chữa các thiết bị điện, nước bị hỏng ở khu trung tâm và điểm trường Văn Biên
 '- Sửa, láng lại những khu vực bị hỏng của sân trường ở điểm trường Văn Biên.
'- In băng rô, makets trang trí ... các ngày hội, ngày lễ, thay thế bảng biểu, khẩu hiệu, tranh, hình ảnh tuyên truyền,  hỗ trợ trang trí lớp học….              
- Lắp rèm che nắng tại 6 lớp ở khu vực trung tâm và điểm trường Văn Biên.
- Hỗ trợ hoạt động cho trẻ trải nghiệm như: Tết và mùa xuân; Tết trung thu; Trải nghiệm bé tập làm chiến sỹ tại tiểu đoàn I; Tham quan các di tích lịch sử tại tỉnh Điện Biên: Thắp hương Đền Hoàng Công Chất……; 
- Tổ chức các hoạt động phòng trào như: Khai giảng, tổng kết, Ngày Hội dinh dưỡng, lễ chia tay trẻ 5 tuổi….
- Hỗ trợ các hội thi: bé khỏe, bé ngoan, bé khéo tay cấp trường, giao lưu Tôi yêu Việt Nam, Ươm mầm tài năng nhí cấp trường.
- In giấy khen thưởng cho Học sinh trong Hội thi Bé khỏe bé ngoan và Học sinh đạt bé chăm bé ngoan cuối năm học và các hội thi giao lưu khác...
</t>
  </si>
  <si>
    <t>- Hỗ trợ học sinh tham gia tập luyện  văn nghệ, thể dục thể thao trong các ngày lễ, ngày hội, khai giảng, ngày 20-11, tết trung thu, Hỗ trợ học sinh có hoàn cảnh khó khăn trong dịp tết nguyên đán, tổng kết năm học….</t>
  </si>
  <si>
    <t xml:space="preserve"> '- Khen thưởng tập thể lớp, cá nhân học sinh đạt thành tích trong học tập và hoạt động phong trào năm học 2025-2026</t>
  </si>
  <si>
    <t>- Thay biển công trường chính và hai điểm trường. Nâng cấp sửa chữa thay thế thiết bị điện, nước, tăng âm loa đài, lắp đặt bảng trượt các phòng học. Trang trí khánh tiết, băng zoon bảng biểu...</t>
  </si>
  <si>
    <t>- Mua giấy phô tô đề thi, in ấn, đổ mực máy phô tô, sửa máy phô tô trong năm học.</t>
  </si>
  <si>
    <t>- Nâng cấp, sửa chữa cơ sở vật chất:  khu vui chơi, làm nhà chòi cho học sinh, lát gạch những chỗ bị hư hảng; Vẽ tranh tường trang trí phòng Tiếng Anh, phòng Âm nhạc; Mua bổ sung chậu hoa, cây cảnh.. Thay thế bổ sung bóng điện, quạt mát cho các phòng học, phòng chức năng. Sửa chữa các thiết bị dạy học như máy tính, máy chiếu phục vụ học tập của học sinh...In ấn băng rôn, maket, khẩu hiệu , cờ, hoa trang trí sân trường...</t>
  </si>
  <si>
    <t>- Mua giấy in, Đổ mực, sửa chữa máy photocopy phục vụ cho in đề kiểm tra thường xuyên của học sinh.</t>
  </si>
  <si>
    <t xml:space="preserve">Chi hỗ trợ học sinh tham gia các hoạt động phong trào, văn nghệ, thể dục thể thao, hoạt động trải nghiệm, tổ chức Tết Trung Thu, các cuộc thi sáng tạo Thanh Thiếu niên các cấp, thuê trang phục biểu diễn các ngày lễ, hội...Chi khen thưởng cá nhân học sinh và tập thể lớp đạt giải trong các cuộc thi cấp Trường, cấp Tỉnh, cấp Quốc gia…., Khen thưởng học sinh và tập thể lớp có thành tích trong năm học 2025– 2026; </t>
  </si>
  <si>
    <r>
      <rPr>
        <sz val="14"/>
        <color rgb="FF000000"/>
        <rFont val="Times New Roman"/>
        <family val="1"/>
      </rPr>
      <t xml:space="preserve">- Hỗ trợ </t>
    </r>
    <r>
      <rPr>
        <sz val="14"/>
        <color theme="1"/>
        <rFont val="Times New Roman"/>
        <family val="1"/>
      </rPr>
      <t xml:space="preserve">cải tạo sửa chữa nhỏ CSVC, </t>
    </r>
    <r>
      <rPr>
        <sz val="14"/>
        <color rgb="FF000000"/>
        <rFont val="Times New Roman"/>
        <family val="1"/>
      </rPr>
      <t>bổ sung trang trí trường lớp và 1 số hạng mục công trình nhỏ bị hỏng hóc, mua sắm chậu hoa, cây cảnh, i</t>
    </r>
    <r>
      <rPr>
        <sz val="14"/>
        <color theme="1"/>
        <rFont val="Times New Roman"/>
        <family val="1"/>
      </rPr>
      <t>n băng rôn khẩu hiệu</t>
    </r>
    <r>
      <rPr>
        <sz val="14"/>
        <color rgb="FF000000"/>
        <rFont val="Times New Roman"/>
        <family val="1"/>
      </rPr>
      <t>, Market</t>
    </r>
    <r>
      <rPr>
        <sz val="14"/>
        <color theme="1"/>
        <rFont val="Times New Roman"/>
        <family val="1"/>
      </rPr>
      <t xml:space="preserve"> chào mừng các ngày lễ, sửa chữa thay thế  của hệ thống đường nước, đường điện</t>
    </r>
    <r>
      <rPr>
        <sz val="14"/>
        <color rgb="FF000000"/>
        <rFont val="Times New Roman"/>
        <family val="1"/>
      </rPr>
      <t xml:space="preserve"> …</t>
    </r>
    <r>
      <rPr>
        <sz val="14"/>
        <color theme="1"/>
        <rFont val="Times New Roman"/>
        <family val="1"/>
      </rPr>
      <t>Hỗ trợ hoạt động phong trào, giao lưu văn nghệ thể thao các cấp, hoạt động trải nghiệm…</t>
    </r>
  </si>
  <si>
    <t>- Chi khen thưởng nội dung giao lưu các cấp của học sinh; khen thưởng cá nhân học sinh và tập thể lớp có thành tích trong học tập và rèn luyện…</t>
  </si>
  <si>
    <r>
      <t>- Mua sắm bổ  sung t</t>
    </r>
    <r>
      <rPr>
        <sz val="14"/>
        <color theme="1"/>
        <rFont val="Times New Roman"/>
        <family val="1"/>
      </rPr>
      <t xml:space="preserve">rang thiết bị đồ dùng phục vụ dạy và học: </t>
    </r>
    <r>
      <rPr>
        <sz val="14"/>
        <color rgb="FF000000"/>
        <rFont val="Times New Roman"/>
        <family val="1"/>
      </rPr>
      <t>Đổ mực, sửa chữa máy tính, máy in, máy phô tô phục vụ cho in đề kiểm tra của học sinh; mua giấy A4 in đề kiểm tra của học sinh</t>
    </r>
    <r>
      <rPr>
        <b/>
        <sz val="14"/>
        <color rgb="FF000000"/>
        <rFont val="Times New Roman"/>
        <family val="1"/>
      </rPr>
      <t>…</t>
    </r>
  </si>
  <si>
    <t>- Chi khen thưởng HS trong các hội thi các cấp, các hoạt động phong trào, văn nghệ, thể dục thể thao, tập thể lớp có thành tích trong năm học, HS giỏi, HS tiên tiến, HS xuất sắc trong Năm học 2025-2026, In giấy khen…</t>
  </si>
  <si>
    <t>- Sửa chữa thay thế thiết bị điện, nước các lớp, phòng chức năng: bóng điện, quạt, công tắc điện, máy chiếu, loa, máy phô tô, máy in, máy tính phòng tin học, đổ mực phục vụ cho việc in ấn đề kiểm tra.</t>
  </si>
  <si>
    <t>- Làm bảng biểu trang trí trường lớp học, khẩu hiệu tuyên truyền, các hội thi trong năm học, mua chậu hoa cây cảnh trang trí trường lớp học, mua cờ, đồ dùng trang trí trường lớp,…Mua giấy A4 phô tô đề kiểm tra thường xuyên, định kỳ, cuối năm học, Mua dụng cụ luyện tập thể thao, trang phục thể thao</t>
  </si>
  <si>
    <t xml:space="preserve">- Hỗ trợ học sinh tham gia dự các hội thi, làm sản phẩm dự thi và khen thưởng các cuộc thi KHKT, sáng tạo thanh thiếu niên các cấp,  các hoạt động trải nghiệm: Tết trung thu, chào xuân, ngày hội văn hóa, tham quan các khu di tích lịch sử, Thuê trang phục biểu diên cho các hoạt động phong trào giao lưu văn nghệ thể dục thể thao trong các ngày lễ, giao lưu các lớp, các trường(gồm khen thưởng, hỗ trợ thi đấu)in ấn băng rôn, Market, bảng biểu </t>
  </si>
  <si>
    <t>( Kèm theo BC số: 145/BC-UBND ngày 03/10/2025 của tổ thẩm định UBND xã Thanh An )</t>
  </si>
  <si>
    <t>( Kèm theo TB số: 35 /TB - UBND ngày 03/10/2025 của UBND  xã Thanh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</si>
</sst>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i/>
      <sz val="12"/>
      <color theme="1"/>
      <name val="Times New Roman"/>
      <family val="1"/>
    </font>
    <font>
      <b/>
      <sz val="14"/>
      <color theme="1"/>
      <name val="Times New Roman"/>
      <family val="1"/>
    </font>
    <font>
      <sz val="14"/>
      <color rgb="FF333333"/>
      <name val="Times New Roman"/>
      <family val="1"/>
    </font>
    <font>
      <sz val="14"/>
      <color rgb="FF000000"/>
      <name val="Times New Roman"/>
      <family val="1"/>
    </font>
    <font>
      <b/>
      <sz val="12"/>
      <color theme="1"/>
      <name val="Times New Roman"/>
      <family val="1"/>
    </font>
    <font>
      <b/>
      <sz val="13"/>
      <color theme="1"/>
      <name val="Times New Roman"/>
      <family val="1"/>
    </font>
    <font>
      <sz val="14"/>
      <color theme="1"/>
      <name val="Times New Roman"/>
      <family val="1"/>
    </font>
    <font>
      <b/>
      <sz val="14"/>
      <color rgb="FF000000"/>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3" fontId="1" fillId="0" borderId="0" applyFont="0" applyFill="0" applyBorder="0" applyAlignment="0" applyProtection="0"/>
  </cellStyleXfs>
  <cellXfs count="62">
    <xf numFmtId="0" fontId="0" fillId="0" borderId="0" xfId="0"/>
    <xf numFmtId="0" fontId="2" fillId="0" borderId="0" xfId="0" applyFo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xf numFmtId="164" fontId="2" fillId="0" borderId="1" xfId="1" applyNumberFormat="1" applyFont="1" applyBorder="1"/>
    <xf numFmtId="0" fontId="3" fillId="0" borderId="1" xfId="0" applyFont="1" applyBorder="1"/>
    <xf numFmtId="164" fontId="3" fillId="0" borderId="1" xfId="1" applyNumberFormat="1" applyFont="1" applyBorder="1"/>
    <xf numFmtId="0" fontId="3" fillId="0" borderId="0" xfId="0" applyFont="1"/>
    <xf numFmtId="0" fontId="5" fillId="0" borderId="8" xfId="0" applyFont="1" applyBorder="1" applyAlignment="1">
      <alignment horizontal="center" vertical="center" wrapText="1"/>
    </xf>
    <xf numFmtId="0" fontId="6" fillId="0" borderId="8" xfId="0" quotePrefix="1" applyFont="1" applyBorder="1" applyAlignment="1">
      <alignment horizontal="justify" vertical="center" wrapText="1"/>
    </xf>
    <xf numFmtId="0" fontId="7" fillId="0" borderId="9" xfId="0" applyFont="1" applyBorder="1" applyAlignment="1">
      <alignment horizontal="justify" vertical="center" wrapText="1"/>
    </xf>
    <xf numFmtId="0" fontId="6" fillId="0" borderId="8" xfId="0" quotePrefix="1" applyFont="1" applyBorder="1" applyAlignment="1">
      <alignment horizontal="left" vertical="center" wrapText="1"/>
    </xf>
    <xf numFmtId="0" fontId="10" fillId="0" borderId="0" xfId="0" applyFont="1" applyAlignment="1">
      <alignment horizontal="justify" vertical="center" wrapText="1"/>
    </xf>
    <xf numFmtId="0" fontId="10" fillId="0" borderId="0" xfId="0" applyFont="1"/>
    <xf numFmtId="0" fontId="10" fillId="0" borderId="8" xfId="0" quotePrefix="1" applyFont="1" applyBorder="1" applyAlignment="1">
      <alignment horizontal="justify" vertical="center"/>
    </xf>
    <xf numFmtId="0" fontId="10" fillId="0" borderId="9" xfId="0" quotePrefix="1" applyFont="1" applyBorder="1" applyAlignment="1">
      <alignment horizontal="justify" vertical="center" wrapText="1"/>
    </xf>
    <xf numFmtId="0" fontId="10" fillId="0" borderId="10" xfId="0" quotePrefix="1" applyFont="1" applyBorder="1" applyAlignment="1">
      <alignment horizontal="justify" vertical="center" wrapText="1"/>
    </xf>
    <xf numFmtId="0" fontId="10" fillId="0" borderId="0" xfId="0" quotePrefix="1" applyFont="1" applyAlignment="1">
      <alignment horizontal="justify" vertical="center" wrapText="1"/>
    </xf>
    <xf numFmtId="0" fontId="10" fillId="0" borderId="0" xfId="0" quotePrefix="1" applyFont="1" applyAlignment="1">
      <alignment horizontal="justify" vertical="center"/>
    </xf>
    <xf numFmtId="0" fontId="10" fillId="0" borderId="0" xfId="0" applyFont="1" applyAlignment="1">
      <alignment vertical="center" wrapText="1"/>
    </xf>
    <xf numFmtId="0" fontId="10" fillId="0" borderId="0" xfId="0" applyFont="1" applyAlignment="1">
      <alignment horizontal="justify" vertical="center"/>
    </xf>
    <xf numFmtId="0" fontId="10" fillId="0" borderId="0" xfId="0" applyFont="1" applyAlignment="1">
      <alignment horizontal="center" vertical="center" wrapText="1"/>
    </xf>
    <xf numFmtId="0" fontId="10" fillId="0" borderId="9" xfId="0" quotePrefix="1" applyFont="1" applyBorder="1" applyAlignment="1">
      <alignment horizontal="justify" vertical="center"/>
    </xf>
    <xf numFmtId="0" fontId="10" fillId="0" borderId="10" xfId="0" quotePrefix="1" applyFont="1" applyBorder="1" applyAlignment="1">
      <alignment horizontal="left" vertical="center" wrapText="1"/>
    </xf>
    <xf numFmtId="0" fontId="7" fillId="0" borderId="10" xfId="0" quotePrefix="1" applyFont="1" applyBorder="1" applyAlignment="1">
      <alignment horizontal="justify" vertical="center"/>
    </xf>
    <xf numFmtId="0" fontId="10" fillId="0" borderId="0" xfId="0" applyFont="1" applyAlignment="1">
      <alignment vertical="center"/>
    </xf>
    <xf numFmtId="0" fontId="10" fillId="0" borderId="8" xfId="0" quotePrefix="1" applyFont="1" applyBorder="1" applyAlignment="1">
      <alignment horizontal="left" vertical="center" wrapText="1"/>
    </xf>
    <xf numFmtId="0" fontId="10" fillId="0" borderId="9" xfId="0" quotePrefix="1" applyFont="1" applyBorder="1" applyAlignment="1">
      <alignment horizontal="left" vertical="center" wrapText="1"/>
    </xf>
    <xf numFmtId="0" fontId="10" fillId="0" borderId="7" xfId="0" applyFont="1" applyBorder="1" applyAlignment="1">
      <alignment horizontal="left" vertical="center" wrapText="1"/>
    </xf>
    <xf numFmtId="0" fontId="10" fillId="0" borderId="6" xfId="0" quotePrefix="1" applyFont="1" applyBorder="1" applyAlignment="1">
      <alignment horizontal="left" vertical="center" wrapText="1"/>
    </xf>
    <xf numFmtId="0" fontId="10" fillId="0" borderId="9" xfId="0" applyFont="1" applyBorder="1" applyAlignment="1">
      <alignment horizontal="justify" vertical="center" wrapText="1"/>
    </xf>
    <xf numFmtId="0" fontId="10" fillId="0" borderId="8" xfId="0" quotePrefix="1" applyFont="1" applyBorder="1" applyAlignment="1">
      <alignment vertical="center" wrapText="1"/>
    </xf>
    <xf numFmtId="0" fontId="7" fillId="0" borderId="9" xfId="0" quotePrefix="1" applyFont="1" applyBorder="1" applyAlignment="1">
      <alignment horizontal="left" vertical="center" wrapText="1"/>
    </xf>
    <xf numFmtId="0" fontId="5" fillId="0" borderId="1" xfId="0" applyFont="1" applyBorder="1" applyAlignment="1">
      <alignment horizontal="center" vertical="center" wrapText="1"/>
    </xf>
    <xf numFmtId="0" fontId="10" fillId="0" borderId="0" xfId="0" quotePrefix="1" applyFont="1"/>
    <xf numFmtId="0" fontId="10" fillId="0" borderId="6" xfId="0" quotePrefix="1" applyFont="1" applyBorder="1" applyAlignment="1">
      <alignment horizontal="justify" vertical="center"/>
    </xf>
    <xf numFmtId="0" fontId="10" fillId="0" borderId="7" xfId="0" quotePrefix="1" applyFont="1" applyBorder="1" applyAlignment="1">
      <alignment horizontal="justify" vertical="center"/>
    </xf>
    <xf numFmtId="0" fontId="10" fillId="0" borderId="5" xfId="0" quotePrefix="1" applyFont="1" applyBorder="1" applyAlignment="1">
      <alignment horizontal="justify" vertical="center"/>
    </xf>
    <xf numFmtId="0" fontId="5" fillId="0" borderId="0" xfId="0" applyFont="1" applyAlignment="1">
      <alignment horizontal="center"/>
    </xf>
    <xf numFmtId="0" fontId="4"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64" fontId="3" fillId="0" borderId="8" xfId="1" applyNumberFormat="1" applyFont="1" applyBorder="1" applyAlignment="1">
      <alignment horizontal="center" vertical="center" wrapText="1"/>
    </xf>
    <xf numFmtId="164" fontId="3" fillId="0" borderId="9" xfId="1" applyNumberFormat="1" applyFont="1" applyBorder="1" applyAlignment="1">
      <alignment horizontal="center" vertical="center" wrapText="1"/>
    </xf>
    <xf numFmtId="164" fontId="3" fillId="0" borderId="10" xfId="1"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0" xfId="0" applyFont="1" applyAlignment="1">
      <alignment horizontal="center"/>
    </xf>
    <xf numFmtId="0" fontId="6" fillId="0" borderId="9" xfId="0" quotePrefix="1" applyFont="1" applyBorder="1" applyAlignment="1">
      <alignment horizontal="left" vertical="center" wrapText="1"/>
    </xf>
    <xf numFmtId="0" fontId="6" fillId="0" borderId="10" xfId="0" quotePrefix="1" applyFont="1" applyBorder="1" applyAlignment="1">
      <alignment horizontal="left" vertical="center" wrapText="1"/>
    </xf>
    <xf numFmtId="0" fontId="9" fillId="0" borderId="0" xfId="0" applyFont="1" applyAlignment="1">
      <alignment horizontal="center"/>
    </xf>
    <xf numFmtId="0" fontId="6" fillId="0" borderId="8" xfId="0" quotePrefix="1" applyFont="1" applyBorder="1" applyAlignment="1">
      <alignment horizontal="left" vertical="center" wrapText="1"/>
    </xf>
    <xf numFmtId="0" fontId="3"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9" xfId="0" quotePrefix="1" applyFont="1" applyBorder="1" applyAlignment="1">
      <alignment horizontal="center" vertical="center" wrapText="1"/>
    </xf>
    <xf numFmtId="0" fontId="6" fillId="0" borderId="10" xfId="0" quotePrefix="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workbookViewId="0">
      <selection activeCell="A3" sqref="A3:E3"/>
    </sheetView>
  </sheetViews>
  <sheetFormatPr defaultRowHeight="15" x14ac:dyDescent="0.25"/>
  <cols>
    <col min="1" max="1" width="7.28515625" style="1" customWidth="1"/>
    <col min="2" max="2" width="40.140625" style="1" customWidth="1"/>
    <col min="3" max="5" width="21.28515625" style="1" customWidth="1"/>
    <col min="6" max="16384" width="9.140625" style="1"/>
  </cols>
  <sheetData>
    <row r="1" spans="1:5" ht="24.75" customHeight="1" x14ac:dyDescent="0.3">
      <c r="A1" s="39" t="s">
        <v>0</v>
      </c>
      <c r="B1" s="39"/>
      <c r="C1" s="39"/>
      <c r="D1" s="39"/>
      <c r="E1" s="39"/>
    </row>
    <row r="2" spans="1:5" ht="21" customHeight="1" x14ac:dyDescent="0.3">
      <c r="A2" s="39" t="s">
        <v>6</v>
      </c>
      <c r="B2" s="39"/>
      <c r="C2" s="39"/>
      <c r="D2" s="39"/>
      <c r="E2" s="39"/>
    </row>
    <row r="3" spans="1:5" ht="24" customHeight="1" x14ac:dyDescent="0.25">
      <c r="A3" s="40" t="s">
        <v>75</v>
      </c>
      <c r="B3" s="40"/>
      <c r="C3" s="40"/>
      <c r="D3" s="40"/>
      <c r="E3" s="40"/>
    </row>
    <row r="4" spans="1:5" ht="44.25" customHeight="1" x14ac:dyDescent="0.25">
      <c r="A4" s="2" t="s">
        <v>1</v>
      </c>
      <c r="B4" s="2" t="s">
        <v>2</v>
      </c>
      <c r="C4" s="3" t="s">
        <v>3</v>
      </c>
      <c r="D4" s="3" t="s">
        <v>4</v>
      </c>
      <c r="E4" s="2" t="s">
        <v>5</v>
      </c>
    </row>
    <row r="5" spans="1:5" s="8" customFormat="1" ht="35.25" customHeight="1" x14ac:dyDescent="0.2">
      <c r="A5" s="6" t="s">
        <v>21</v>
      </c>
      <c r="B5" s="6" t="s">
        <v>18</v>
      </c>
      <c r="C5" s="7">
        <f>SUM(C6:C9)</f>
        <v>290000000</v>
      </c>
      <c r="D5" s="7">
        <f>SUM(D6:D9)</f>
        <v>290000000</v>
      </c>
      <c r="E5" s="6"/>
    </row>
    <row r="6" spans="1:5" ht="35.25" customHeight="1" x14ac:dyDescent="0.25">
      <c r="A6" s="4">
        <v>1</v>
      </c>
      <c r="B6" s="4" t="s">
        <v>7</v>
      </c>
      <c r="C6" s="5">
        <v>85000000</v>
      </c>
      <c r="D6" s="5">
        <f>C6</f>
        <v>85000000</v>
      </c>
      <c r="E6" s="4"/>
    </row>
    <row r="7" spans="1:5" ht="35.25" customHeight="1" x14ac:dyDescent="0.25">
      <c r="A7" s="4">
        <v>2</v>
      </c>
      <c r="B7" s="4" t="s">
        <v>8</v>
      </c>
      <c r="C7" s="5">
        <v>75000000</v>
      </c>
      <c r="D7" s="5">
        <f t="shared" ref="D7:D18" si="0">C7</f>
        <v>75000000</v>
      </c>
      <c r="E7" s="4"/>
    </row>
    <row r="8" spans="1:5" ht="35.25" customHeight="1" x14ac:dyDescent="0.25">
      <c r="A8" s="4">
        <v>3</v>
      </c>
      <c r="B8" s="4" t="s">
        <v>10</v>
      </c>
      <c r="C8" s="5">
        <v>60000000</v>
      </c>
      <c r="D8" s="5">
        <f t="shared" si="0"/>
        <v>60000000</v>
      </c>
      <c r="E8" s="4"/>
    </row>
    <row r="9" spans="1:5" ht="35.25" customHeight="1" x14ac:dyDescent="0.25">
      <c r="A9" s="4">
        <v>4</v>
      </c>
      <c r="B9" s="4" t="s">
        <v>9</v>
      </c>
      <c r="C9" s="5">
        <v>70000000</v>
      </c>
      <c r="D9" s="5">
        <f t="shared" si="0"/>
        <v>70000000</v>
      </c>
      <c r="E9" s="4"/>
    </row>
    <row r="10" spans="1:5" s="8" customFormat="1" ht="35.25" customHeight="1" x14ac:dyDescent="0.2">
      <c r="A10" s="6" t="s">
        <v>22</v>
      </c>
      <c r="B10" s="6" t="s">
        <v>19</v>
      </c>
      <c r="C10" s="7">
        <f>SUM(C11:C14)</f>
        <v>541950000</v>
      </c>
      <c r="D10" s="7">
        <f>SUM(D11:D14)</f>
        <v>541950000</v>
      </c>
      <c r="E10" s="6"/>
    </row>
    <row r="11" spans="1:5" ht="35.25" customHeight="1" x14ac:dyDescent="0.25">
      <c r="A11" s="4">
        <v>5</v>
      </c>
      <c r="B11" s="4" t="s">
        <v>14</v>
      </c>
      <c r="C11" s="5">
        <v>184500000</v>
      </c>
      <c r="D11" s="5">
        <f t="shared" si="0"/>
        <v>184500000</v>
      </c>
      <c r="E11" s="4"/>
    </row>
    <row r="12" spans="1:5" ht="35.25" customHeight="1" x14ac:dyDescent="0.25">
      <c r="A12" s="4">
        <v>6</v>
      </c>
      <c r="B12" s="4" t="s">
        <v>15</v>
      </c>
      <c r="C12" s="5">
        <v>140000000</v>
      </c>
      <c r="D12" s="5">
        <f t="shared" si="0"/>
        <v>140000000</v>
      </c>
      <c r="E12" s="4"/>
    </row>
    <row r="13" spans="1:5" ht="35.25" customHeight="1" x14ac:dyDescent="0.25">
      <c r="A13" s="4">
        <v>7</v>
      </c>
      <c r="B13" s="4" t="s">
        <v>16</v>
      </c>
      <c r="C13" s="5">
        <v>140250000</v>
      </c>
      <c r="D13" s="5">
        <f t="shared" si="0"/>
        <v>140250000</v>
      </c>
      <c r="E13" s="4"/>
    </row>
    <row r="14" spans="1:5" ht="35.25" customHeight="1" x14ac:dyDescent="0.25">
      <c r="A14" s="4">
        <v>8</v>
      </c>
      <c r="B14" s="4" t="s">
        <v>17</v>
      </c>
      <c r="C14" s="5">
        <v>77200000</v>
      </c>
      <c r="D14" s="5">
        <f t="shared" si="0"/>
        <v>77200000</v>
      </c>
      <c r="E14" s="4"/>
    </row>
    <row r="15" spans="1:5" s="8" customFormat="1" ht="35.25" customHeight="1" x14ac:dyDescent="0.2">
      <c r="A15" s="6" t="s">
        <v>23</v>
      </c>
      <c r="B15" s="6" t="s">
        <v>20</v>
      </c>
      <c r="C15" s="7">
        <f>SUM(C16:C18)</f>
        <v>541400000</v>
      </c>
      <c r="D15" s="7">
        <f>SUM(D16:D18)</f>
        <v>541400000</v>
      </c>
      <c r="E15" s="6"/>
    </row>
    <row r="16" spans="1:5" ht="35.25" customHeight="1" x14ac:dyDescent="0.25">
      <c r="A16" s="4">
        <v>9</v>
      </c>
      <c r="B16" s="4" t="s">
        <v>11</v>
      </c>
      <c r="C16" s="5">
        <v>176400000</v>
      </c>
      <c r="D16" s="5">
        <f t="shared" si="0"/>
        <v>176400000</v>
      </c>
      <c r="E16" s="4"/>
    </row>
    <row r="17" spans="1:5" ht="35.25" customHeight="1" x14ac:dyDescent="0.25">
      <c r="A17" s="4">
        <v>10</v>
      </c>
      <c r="B17" s="4" t="s">
        <v>12</v>
      </c>
      <c r="C17" s="5">
        <v>220000000</v>
      </c>
      <c r="D17" s="5">
        <f t="shared" si="0"/>
        <v>220000000</v>
      </c>
      <c r="E17" s="4"/>
    </row>
    <row r="18" spans="1:5" ht="35.25" customHeight="1" x14ac:dyDescent="0.25">
      <c r="A18" s="4">
        <v>11</v>
      </c>
      <c r="B18" s="4" t="s">
        <v>13</v>
      </c>
      <c r="C18" s="5">
        <v>145000000</v>
      </c>
      <c r="D18" s="5">
        <f t="shared" si="0"/>
        <v>145000000</v>
      </c>
      <c r="E18" s="4"/>
    </row>
    <row r="19" spans="1:5" ht="35.25" customHeight="1" x14ac:dyDescent="0.25">
      <c r="A19" s="41" t="s">
        <v>24</v>
      </c>
      <c r="B19" s="42"/>
      <c r="C19" s="7">
        <f>C15+C10+C5</f>
        <v>1373350000</v>
      </c>
      <c r="D19" s="7">
        <f>D15+D10+D5</f>
        <v>1373350000</v>
      </c>
      <c r="E19" s="4"/>
    </row>
  </sheetData>
  <mergeCells count="4">
    <mergeCell ref="A1:E1"/>
    <mergeCell ref="A2:E2"/>
    <mergeCell ref="A3:E3"/>
    <mergeCell ref="A19:B19"/>
  </mergeCells>
  <pageMargins left="0.27559055118110237" right="0.27559055118110237" top="0.74803149606299213" bottom="0.74803149606299213" header="0.31496062992125984" footer="0.31496062992125984"/>
  <pageSetup paperSize="9" scale="85"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38BA-2C51-44AF-851F-AE697553C8B4}">
  <dimension ref="A1:E8"/>
  <sheetViews>
    <sheetView topLeftCell="A7" workbookViewId="0">
      <selection activeCell="A4" sqref="A4:E4"/>
    </sheetView>
  </sheetViews>
  <sheetFormatPr defaultRowHeight="14.25" x14ac:dyDescent="0.2"/>
  <cols>
    <col min="1" max="1" width="53.5703125" style="8" customWidth="1"/>
    <col min="2" max="2" width="12.5703125" style="8" customWidth="1"/>
    <col min="3" max="3" width="15.85546875" style="8" customWidth="1"/>
    <col min="4" max="4" width="15" style="8" customWidth="1"/>
    <col min="5" max="5" width="19.85546875" style="8" customWidth="1"/>
    <col min="6" max="16384" width="9.140625" style="8"/>
  </cols>
  <sheetData>
    <row r="1" spans="1:5" ht="18.75" x14ac:dyDescent="0.3">
      <c r="A1" s="39" t="s">
        <v>33</v>
      </c>
      <c r="B1" s="39"/>
      <c r="C1" s="39"/>
      <c r="D1" s="39"/>
      <c r="E1" s="39"/>
    </row>
    <row r="2" spans="1:5" ht="25.5" customHeight="1" x14ac:dyDescent="0.3">
      <c r="A2" s="39" t="s">
        <v>34</v>
      </c>
      <c r="B2" s="39"/>
      <c r="C2" s="39"/>
      <c r="D2" s="39"/>
      <c r="E2" s="39"/>
    </row>
    <row r="3" spans="1:5" ht="25.5" customHeight="1" x14ac:dyDescent="0.25">
      <c r="A3" s="52" t="s">
        <v>43</v>
      </c>
      <c r="B3" s="52"/>
      <c r="C3" s="52"/>
      <c r="D3" s="52"/>
      <c r="E3" s="52"/>
    </row>
    <row r="4" spans="1:5" ht="24.75" customHeight="1" x14ac:dyDescent="0.25">
      <c r="A4" s="40" t="s">
        <v>76</v>
      </c>
      <c r="B4" s="40"/>
      <c r="C4" s="40"/>
      <c r="D4" s="40"/>
      <c r="E4" s="40"/>
    </row>
    <row r="5" spans="1:5" ht="111.75" customHeight="1" x14ac:dyDescent="0.2">
      <c r="A5" s="34" t="s">
        <v>27</v>
      </c>
      <c r="B5" s="9" t="s">
        <v>28</v>
      </c>
      <c r="C5" s="9" t="s">
        <v>29</v>
      </c>
      <c r="D5" s="9" t="s">
        <v>30</v>
      </c>
      <c r="E5" s="9" t="s">
        <v>31</v>
      </c>
    </row>
    <row r="6" spans="1:5" ht="78" customHeight="1" x14ac:dyDescent="0.2">
      <c r="A6" s="33" t="s">
        <v>69</v>
      </c>
      <c r="B6" s="43"/>
      <c r="C6" s="46">
        <v>77200000</v>
      </c>
      <c r="D6" s="49" t="s">
        <v>32</v>
      </c>
      <c r="E6" s="46">
        <f>C6</f>
        <v>77200000</v>
      </c>
    </row>
    <row r="7" spans="1:5" ht="102.75" customHeight="1" x14ac:dyDescent="0.2">
      <c r="A7" s="33" t="s">
        <v>70</v>
      </c>
      <c r="B7" s="44"/>
      <c r="C7" s="47"/>
      <c r="D7" s="50"/>
      <c r="E7" s="47"/>
    </row>
    <row r="8" spans="1:5" ht="153" customHeight="1" x14ac:dyDescent="0.2">
      <c r="A8" s="24" t="s">
        <v>68</v>
      </c>
      <c r="B8" s="45"/>
      <c r="C8" s="48"/>
      <c r="D8" s="51"/>
      <c r="E8" s="48"/>
    </row>
  </sheetData>
  <mergeCells count="8">
    <mergeCell ref="A1:E1"/>
    <mergeCell ref="A2:E2"/>
    <mergeCell ref="A3:E3"/>
    <mergeCell ref="A4:E4"/>
    <mergeCell ref="B6:B8"/>
    <mergeCell ref="C6:C8"/>
    <mergeCell ref="D6:D8"/>
    <mergeCell ref="E6:E8"/>
  </mergeCells>
  <pageMargins left="0.19685039370078741" right="0.19685039370078741" top="0.55118110236220474" bottom="0.55118110236220474"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02A4-8306-4AA3-ABE7-7F9AC0D425A4}">
  <dimension ref="A1:E15"/>
  <sheetViews>
    <sheetView topLeftCell="A7" workbookViewId="0">
      <selection activeCell="A4" sqref="A4:E4"/>
    </sheetView>
  </sheetViews>
  <sheetFormatPr defaultRowHeight="14.25" x14ac:dyDescent="0.2"/>
  <cols>
    <col min="1" max="1" width="61.140625" style="8" customWidth="1"/>
    <col min="2" max="2" width="10" style="8" customWidth="1"/>
    <col min="3" max="3" width="16.140625" style="8" customWidth="1"/>
    <col min="4" max="4" width="15" style="8" customWidth="1"/>
    <col min="5" max="5" width="18.140625" style="8" customWidth="1"/>
    <col min="6" max="16384" width="9.140625" style="8"/>
  </cols>
  <sheetData>
    <row r="1" spans="1:5" ht="18.75" x14ac:dyDescent="0.3">
      <c r="A1" s="39" t="s">
        <v>33</v>
      </c>
      <c r="B1" s="39"/>
      <c r="C1" s="39"/>
      <c r="D1" s="39"/>
      <c r="E1" s="39"/>
    </row>
    <row r="2" spans="1:5" ht="25.5" customHeight="1" x14ac:dyDescent="0.3">
      <c r="A2" s="39" t="s">
        <v>34</v>
      </c>
      <c r="B2" s="39"/>
      <c r="C2" s="39"/>
      <c r="D2" s="39"/>
      <c r="E2" s="39"/>
    </row>
    <row r="3" spans="1:5" ht="25.5" customHeight="1" x14ac:dyDescent="0.25">
      <c r="A3" s="52" t="s">
        <v>44</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276.75" customHeight="1" x14ac:dyDescent="0.2">
      <c r="A6" s="15" t="s">
        <v>54</v>
      </c>
      <c r="B6" s="43"/>
      <c r="C6" s="46">
        <v>176400000</v>
      </c>
      <c r="D6" s="49" t="s">
        <v>32</v>
      </c>
      <c r="E6" s="46">
        <f>C6</f>
        <v>176400000</v>
      </c>
    </row>
    <row r="7" spans="1:5" ht="61.5" customHeight="1" x14ac:dyDescent="0.2">
      <c r="A7" s="23" t="s">
        <v>51</v>
      </c>
      <c r="B7" s="44"/>
      <c r="C7" s="47"/>
      <c r="D7" s="50"/>
      <c r="E7" s="47"/>
    </row>
    <row r="8" spans="1:5" ht="83.25" customHeight="1" x14ac:dyDescent="0.2">
      <c r="A8" s="23" t="s">
        <v>53</v>
      </c>
      <c r="B8" s="44"/>
      <c r="C8" s="47"/>
      <c r="D8" s="50"/>
      <c r="E8" s="47"/>
    </row>
    <row r="9" spans="1:5" ht="61.5" customHeight="1" x14ac:dyDescent="0.2">
      <c r="A9" s="24" t="s">
        <v>52</v>
      </c>
      <c r="B9" s="45"/>
      <c r="C9" s="48"/>
      <c r="D9" s="51"/>
      <c r="E9" s="48"/>
    </row>
    <row r="10" spans="1:5" ht="61.5" customHeight="1" x14ac:dyDescent="0.2"/>
    <row r="12" spans="1:5" ht="18.75" x14ac:dyDescent="0.2">
      <c r="A12" s="21"/>
    </row>
    <row r="13" spans="1:5" ht="18.75" x14ac:dyDescent="0.2">
      <c r="A13" s="21"/>
    </row>
    <row r="14" spans="1:5" ht="18.75" x14ac:dyDescent="0.2">
      <c r="A14" s="21"/>
    </row>
    <row r="15" spans="1:5" ht="64.5" customHeight="1" x14ac:dyDescent="0.2">
      <c r="A15" s="22"/>
    </row>
  </sheetData>
  <mergeCells count="8">
    <mergeCell ref="A1:E1"/>
    <mergeCell ref="A2:E2"/>
    <mergeCell ref="A3:E3"/>
    <mergeCell ref="A4:E4"/>
    <mergeCell ref="B6:B9"/>
    <mergeCell ref="C6:C9"/>
    <mergeCell ref="D6:D9"/>
    <mergeCell ref="E6:E9"/>
  </mergeCells>
  <pageMargins left="0.19685039370078741" right="0.19685039370078741" top="0.55118110236220474" bottom="0.55118110236220474"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3A27-F1B5-4D57-B3E2-912ADB303AB4}">
  <dimension ref="A1:E16"/>
  <sheetViews>
    <sheetView workbookViewId="0">
      <selection activeCell="A4" sqref="A4:E4"/>
    </sheetView>
  </sheetViews>
  <sheetFormatPr defaultRowHeight="14.25" x14ac:dyDescent="0.2"/>
  <cols>
    <col min="1" max="1" width="55" style="8" customWidth="1"/>
    <col min="2" max="2" width="12.5703125" style="8" customWidth="1"/>
    <col min="3" max="3" width="16.42578125" style="8" customWidth="1"/>
    <col min="4" max="4" width="13.7109375" style="8" customWidth="1"/>
    <col min="5" max="5" width="15.85546875" style="8" customWidth="1"/>
    <col min="6" max="16384" width="9.140625" style="8"/>
  </cols>
  <sheetData>
    <row r="1" spans="1:5" ht="18.75" x14ac:dyDescent="0.3">
      <c r="A1" s="39" t="s">
        <v>33</v>
      </c>
      <c r="B1" s="39"/>
      <c r="C1" s="39"/>
      <c r="D1" s="39"/>
      <c r="E1" s="39"/>
    </row>
    <row r="2" spans="1:5" ht="25.5" customHeight="1" x14ac:dyDescent="0.25">
      <c r="A2" s="55" t="s">
        <v>34</v>
      </c>
      <c r="B2" s="55"/>
      <c r="C2" s="55"/>
      <c r="D2" s="55"/>
      <c r="E2" s="55"/>
    </row>
    <row r="3" spans="1:5" ht="25.5" customHeight="1" x14ac:dyDescent="0.25">
      <c r="A3" s="52" t="s">
        <v>44</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101.25" customHeight="1" x14ac:dyDescent="0.2">
      <c r="A6" s="38" t="s">
        <v>71</v>
      </c>
      <c r="B6" s="43"/>
      <c r="C6" s="46">
        <v>220000</v>
      </c>
      <c r="D6" s="49" t="s">
        <v>32</v>
      </c>
      <c r="E6" s="46">
        <f>C6</f>
        <v>220000</v>
      </c>
    </row>
    <row r="7" spans="1:5" ht="177" customHeight="1" x14ac:dyDescent="0.2">
      <c r="A7" s="36" t="s">
        <v>74</v>
      </c>
      <c r="B7" s="44"/>
      <c r="C7" s="47"/>
      <c r="D7" s="50"/>
      <c r="E7" s="47"/>
    </row>
    <row r="8" spans="1:5" ht="137.25" customHeight="1" x14ac:dyDescent="0.2">
      <c r="A8" s="36" t="s">
        <v>73</v>
      </c>
      <c r="B8" s="44"/>
      <c r="C8" s="47"/>
      <c r="D8" s="50"/>
      <c r="E8" s="47"/>
    </row>
    <row r="9" spans="1:5" ht="96" customHeight="1" x14ac:dyDescent="0.2">
      <c r="A9" s="37" t="s">
        <v>72</v>
      </c>
      <c r="B9" s="45"/>
      <c r="C9" s="48"/>
      <c r="D9" s="51"/>
      <c r="E9" s="48"/>
    </row>
    <row r="10" spans="1:5" ht="54" customHeight="1" x14ac:dyDescent="0.2">
      <c r="A10" s="19"/>
    </row>
    <row r="11" spans="1:5" ht="18.75" x14ac:dyDescent="0.2">
      <c r="A11" s="19"/>
    </row>
    <row r="12" spans="1:5" ht="18.75" x14ac:dyDescent="0.2">
      <c r="A12" s="21"/>
    </row>
    <row r="13" spans="1:5" ht="18.75" x14ac:dyDescent="0.2">
      <c r="A13" s="21"/>
    </row>
    <row r="14" spans="1:5" ht="18.75" x14ac:dyDescent="0.2">
      <c r="A14" s="19"/>
    </row>
    <row r="15" spans="1:5" ht="18.75" x14ac:dyDescent="0.2">
      <c r="A15" s="19"/>
    </row>
    <row r="16" spans="1:5" ht="18.75" x14ac:dyDescent="0.3">
      <c r="A16" s="35"/>
    </row>
  </sheetData>
  <mergeCells count="8">
    <mergeCell ref="A1:E1"/>
    <mergeCell ref="A2:E2"/>
    <mergeCell ref="A3:E3"/>
    <mergeCell ref="A4:E4"/>
    <mergeCell ref="B6:B9"/>
    <mergeCell ref="C6:C9"/>
    <mergeCell ref="D6:D9"/>
    <mergeCell ref="E6:E9"/>
  </mergeCells>
  <pageMargins left="0.19685039370078741" right="0.19685039370078741" top="0.55118110236220474" bottom="0.35433070866141736"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6C70-66FB-4651-8307-CBD108A86992}">
  <dimension ref="A1:E9"/>
  <sheetViews>
    <sheetView topLeftCell="A7" workbookViewId="0">
      <selection activeCell="A4" sqref="A4:E4"/>
    </sheetView>
  </sheetViews>
  <sheetFormatPr defaultRowHeight="14.25" x14ac:dyDescent="0.2"/>
  <cols>
    <col min="1" max="1" width="51.42578125" style="8" customWidth="1"/>
    <col min="2" max="2" width="12.5703125" style="8" customWidth="1"/>
    <col min="3" max="3" width="18" style="8" customWidth="1"/>
    <col min="4" max="4" width="14.7109375" style="8" customWidth="1"/>
    <col min="5" max="5" width="17.7109375" style="8" customWidth="1"/>
    <col min="6" max="16384" width="9.140625" style="8"/>
  </cols>
  <sheetData>
    <row r="1" spans="1:5" ht="18.75" x14ac:dyDescent="0.3">
      <c r="A1" s="39" t="s">
        <v>33</v>
      </c>
      <c r="B1" s="39"/>
      <c r="C1" s="39"/>
      <c r="D1" s="39"/>
      <c r="E1" s="39"/>
    </row>
    <row r="2" spans="1:5" ht="25.5" customHeight="1" x14ac:dyDescent="0.25">
      <c r="A2" s="55" t="s">
        <v>34</v>
      </c>
      <c r="B2" s="55"/>
      <c r="C2" s="55"/>
      <c r="D2" s="55"/>
      <c r="E2" s="55"/>
    </row>
    <row r="3" spans="1:5" ht="25.5" customHeight="1" x14ac:dyDescent="0.25">
      <c r="A3" s="52" t="s">
        <v>45</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124.5" customHeight="1" x14ac:dyDescent="0.2">
      <c r="A6" s="59"/>
      <c r="B6" s="43"/>
      <c r="C6" s="46">
        <v>145000000</v>
      </c>
      <c r="D6" s="49" t="s">
        <v>32</v>
      </c>
      <c r="E6" s="46">
        <f>C6</f>
        <v>145000000</v>
      </c>
    </row>
    <row r="7" spans="1:5" ht="18.75" customHeight="1" x14ac:dyDescent="0.2">
      <c r="A7" s="60"/>
      <c r="B7" s="44"/>
      <c r="C7" s="47"/>
      <c r="D7" s="50"/>
      <c r="E7" s="47"/>
    </row>
    <row r="8" spans="1:5" ht="18.75" customHeight="1" x14ac:dyDescent="0.2">
      <c r="A8" s="60"/>
      <c r="B8" s="44"/>
      <c r="C8" s="47"/>
      <c r="D8" s="50"/>
      <c r="E8" s="47"/>
    </row>
    <row r="9" spans="1:5" ht="27" customHeight="1" x14ac:dyDescent="0.2">
      <c r="A9" s="61"/>
      <c r="B9" s="45"/>
      <c r="C9" s="48"/>
      <c r="D9" s="51"/>
      <c r="E9" s="48"/>
    </row>
  </sheetData>
  <mergeCells count="9">
    <mergeCell ref="A1:E1"/>
    <mergeCell ref="A2:E2"/>
    <mergeCell ref="A3:E3"/>
    <mergeCell ref="A4:E4"/>
    <mergeCell ref="B6:B9"/>
    <mergeCell ref="C6:C9"/>
    <mergeCell ref="D6:D9"/>
    <mergeCell ref="E6:E9"/>
    <mergeCell ref="A6:A9"/>
  </mergeCells>
  <pageMargins left="0.31496062992125984" right="0.31496062992125984" top="0.55118110236220474" bottom="0.35433070866141736"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FDF80-4C4C-47C7-BBE7-293F33666F59}">
  <dimension ref="A1:E19"/>
  <sheetViews>
    <sheetView workbookViewId="0">
      <selection activeCell="A3" sqref="A3:E3"/>
    </sheetView>
  </sheetViews>
  <sheetFormatPr defaultRowHeight="15" x14ac:dyDescent="0.25"/>
  <cols>
    <col min="1" max="1" width="7.28515625" style="1" customWidth="1"/>
    <col min="2" max="2" width="40.140625" style="1" customWidth="1"/>
    <col min="3" max="5" width="21.28515625" style="1" customWidth="1"/>
    <col min="6" max="16384" width="9.140625" style="1"/>
  </cols>
  <sheetData>
    <row r="1" spans="1:5" ht="24.75" customHeight="1" x14ac:dyDescent="0.3">
      <c r="A1" s="39" t="s">
        <v>25</v>
      </c>
      <c r="B1" s="39"/>
      <c r="C1" s="39"/>
      <c r="D1" s="39"/>
      <c r="E1" s="39"/>
    </row>
    <row r="2" spans="1:5" ht="21" customHeight="1" x14ac:dyDescent="0.3">
      <c r="A2" s="39" t="s">
        <v>26</v>
      </c>
      <c r="B2" s="39"/>
      <c r="C2" s="39"/>
      <c r="D2" s="39"/>
      <c r="E2" s="39"/>
    </row>
    <row r="3" spans="1:5" ht="24" customHeight="1" x14ac:dyDescent="0.25">
      <c r="A3" s="40" t="s">
        <v>76</v>
      </c>
      <c r="B3" s="40"/>
      <c r="C3" s="40"/>
      <c r="D3" s="40"/>
      <c r="E3" s="40"/>
    </row>
    <row r="4" spans="1:5" ht="44.25" customHeight="1" x14ac:dyDescent="0.25">
      <c r="A4" s="2" t="s">
        <v>1</v>
      </c>
      <c r="B4" s="2" t="s">
        <v>2</v>
      </c>
      <c r="C4" s="3" t="s">
        <v>3</v>
      </c>
      <c r="D4" s="3" t="s">
        <v>4</v>
      </c>
      <c r="E4" s="2" t="s">
        <v>5</v>
      </c>
    </row>
    <row r="5" spans="1:5" s="8" customFormat="1" ht="35.25" customHeight="1" x14ac:dyDescent="0.2">
      <c r="A5" s="6" t="s">
        <v>21</v>
      </c>
      <c r="B5" s="6" t="s">
        <v>18</v>
      </c>
      <c r="C5" s="7">
        <f>SUM(C6:C9)</f>
        <v>290000000</v>
      </c>
      <c r="D5" s="7">
        <f>SUM(D6:D9)</f>
        <v>290000000</v>
      </c>
      <c r="E5" s="6"/>
    </row>
    <row r="6" spans="1:5" ht="35.25" customHeight="1" x14ac:dyDescent="0.25">
      <c r="A6" s="4">
        <v>1</v>
      </c>
      <c r="B6" s="4" t="s">
        <v>7</v>
      </c>
      <c r="C6" s="5">
        <v>85000000</v>
      </c>
      <c r="D6" s="5">
        <f>C6</f>
        <v>85000000</v>
      </c>
      <c r="E6" s="4"/>
    </row>
    <row r="7" spans="1:5" ht="35.25" customHeight="1" x14ac:dyDescent="0.25">
      <c r="A7" s="4">
        <v>2</v>
      </c>
      <c r="B7" s="4" t="s">
        <v>8</v>
      </c>
      <c r="C7" s="5">
        <v>75000000</v>
      </c>
      <c r="D7" s="5">
        <f t="shared" ref="D7:D18" si="0">C7</f>
        <v>75000000</v>
      </c>
      <c r="E7" s="4"/>
    </row>
    <row r="8" spans="1:5" ht="35.25" customHeight="1" x14ac:dyDescent="0.25">
      <c r="A8" s="4">
        <v>3</v>
      </c>
      <c r="B8" s="4" t="s">
        <v>10</v>
      </c>
      <c r="C8" s="5">
        <v>60000000</v>
      </c>
      <c r="D8" s="5">
        <f t="shared" si="0"/>
        <v>60000000</v>
      </c>
      <c r="E8" s="4"/>
    </row>
    <row r="9" spans="1:5" ht="35.25" customHeight="1" x14ac:dyDescent="0.25">
      <c r="A9" s="4">
        <v>4</v>
      </c>
      <c r="B9" s="4" t="s">
        <v>9</v>
      </c>
      <c r="C9" s="5">
        <v>70000000</v>
      </c>
      <c r="D9" s="5">
        <f t="shared" si="0"/>
        <v>70000000</v>
      </c>
      <c r="E9" s="4"/>
    </row>
    <row r="10" spans="1:5" s="8" customFormat="1" ht="35.25" customHeight="1" x14ac:dyDescent="0.2">
      <c r="A10" s="6" t="s">
        <v>22</v>
      </c>
      <c r="B10" s="6" t="s">
        <v>19</v>
      </c>
      <c r="C10" s="7">
        <f>SUM(C11:C14)</f>
        <v>541950000</v>
      </c>
      <c r="D10" s="7">
        <f>SUM(D11:D14)</f>
        <v>541950000</v>
      </c>
      <c r="E10" s="6"/>
    </row>
    <row r="11" spans="1:5" ht="35.25" customHeight="1" x14ac:dyDescent="0.25">
      <c r="A11" s="4">
        <v>5</v>
      </c>
      <c r="B11" s="4" t="s">
        <v>14</v>
      </c>
      <c r="C11" s="5">
        <v>184500000</v>
      </c>
      <c r="D11" s="5">
        <f t="shared" si="0"/>
        <v>184500000</v>
      </c>
      <c r="E11" s="4"/>
    </row>
    <row r="12" spans="1:5" ht="35.25" customHeight="1" x14ac:dyDescent="0.25">
      <c r="A12" s="4">
        <v>6</v>
      </c>
      <c r="B12" s="4" t="s">
        <v>15</v>
      </c>
      <c r="C12" s="5">
        <v>140000000</v>
      </c>
      <c r="D12" s="5">
        <f t="shared" si="0"/>
        <v>140000000</v>
      </c>
      <c r="E12" s="4"/>
    </row>
    <row r="13" spans="1:5" ht="35.25" customHeight="1" x14ac:dyDescent="0.25">
      <c r="A13" s="4">
        <v>7</v>
      </c>
      <c r="B13" s="4" t="s">
        <v>16</v>
      </c>
      <c r="C13" s="5">
        <v>140250000</v>
      </c>
      <c r="D13" s="5">
        <f t="shared" si="0"/>
        <v>140250000</v>
      </c>
      <c r="E13" s="4"/>
    </row>
    <row r="14" spans="1:5" ht="35.25" customHeight="1" x14ac:dyDescent="0.25">
      <c r="A14" s="4">
        <v>8</v>
      </c>
      <c r="B14" s="4" t="s">
        <v>17</v>
      </c>
      <c r="C14" s="5">
        <v>77200000</v>
      </c>
      <c r="D14" s="5">
        <f t="shared" si="0"/>
        <v>77200000</v>
      </c>
      <c r="E14" s="4"/>
    </row>
    <row r="15" spans="1:5" s="8" customFormat="1" ht="35.25" customHeight="1" x14ac:dyDescent="0.2">
      <c r="A15" s="6" t="s">
        <v>23</v>
      </c>
      <c r="B15" s="6" t="s">
        <v>20</v>
      </c>
      <c r="C15" s="7">
        <f>SUM(C16:C18)</f>
        <v>541400000</v>
      </c>
      <c r="D15" s="7">
        <f>SUM(D16:D18)</f>
        <v>541400000</v>
      </c>
      <c r="E15" s="6"/>
    </row>
    <row r="16" spans="1:5" ht="35.25" customHeight="1" x14ac:dyDescent="0.25">
      <c r="A16" s="4">
        <v>9</v>
      </c>
      <c r="B16" s="4" t="s">
        <v>11</v>
      </c>
      <c r="C16" s="5">
        <v>176400000</v>
      </c>
      <c r="D16" s="5">
        <f t="shared" si="0"/>
        <v>176400000</v>
      </c>
      <c r="E16" s="4"/>
    </row>
    <row r="17" spans="1:5" ht="35.25" customHeight="1" x14ac:dyDescent="0.25">
      <c r="A17" s="4">
        <v>10</v>
      </c>
      <c r="B17" s="4" t="s">
        <v>12</v>
      </c>
      <c r="C17" s="5">
        <v>220000000</v>
      </c>
      <c r="D17" s="5">
        <f t="shared" si="0"/>
        <v>220000000</v>
      </c>
      <c r="E17" s="4"/>
    </row>
    <row r="18" spans="1:5" ht="35.25" customHeight="1" x14ac:dyDescent="0.25">
      <c r="A18" s="4">
        <v>11</v>
      </c>
      <c r="B18" s="4" t="s">
        <v>13</v>
      </c>
      <c r="C18" s="5">
        <v>145000000</v>
      </c>
      <c r="D18" s="5">
        <f t="shared" si="0"/>
        <v>145000000</v>
      </c>
      <c r="E18" s="4"/>
    </row>
    <row r="19" spans="1:5" ht="35.25" customHeight="1" x14ac:dyDescent="0.25">
      <c r="A19" s="41" t="s">
        <v>24</v>
      </c>
      <c r="B19" s="42"/>
      <c r="C19" s="7">
        <f>C15+C10+C5</f>
        <v>1373350000</v>
      </c>
      <c r="D19" s="7">
        <f>D15+D10+D5</f>
        <v>1373350000</v>
      </c>
      <c r="E19" s="4"/>
    </row>
  </sheetData>
  <mergeCells count="4">
    <mergeCell ref="A1:E1"/>
    <mergeCell ref="A2:E2"/>
    <mergeCell ref="A3:E3"/>
    <mergeCell ref="A19:B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84F08-3C39-4C19-BB57-FE523156E959}">
  <dimension ref="A1:E8"/>
  <sheetViews>
    <sheetView workbookViewId="0">
      <selection activeCell="A4" sqref="A4:E4"/>
    </sheetView>
  </sheetViews>
  <sheetFormatPr defaultRowHeight="14.25" x14ac:dyDescent="0.2"/>
  <cols>
    <col min="1" max="1" width="53.5703125" style="8" customWidth="1"/>
    <col min="2" max="4" width="12.5703125" style="8" customWidth="1"/>
    <col min="5" max="5" width="26.42578125" style="8" customWidth="1"/>
    <col min="6" max="16384" width="9.140625" style="8"/>
  </cols>
  <sheetData>
    <row r="1" spans="1:5" ht="18.75" x14ac:dyDescent="0.3">
      <c r="A1" s="39" t="s">
        <v>33</v>
      </c>
      <c r="B1" s="39"/>
      <c r="C1" s="39"/>
      <c r="D1" s="39"/>
      <c r="E1" s="39"/>
    </row>
    <row r="2" spans="1:5" ht="25.5" customHeight="1" x14ac:dyDescent="0.3">
      <c r="A2" s="39" t="s">
        <v>34</v>
      </c>
      <c r="B2" s="39"/>
      <c r="C2" s="39"/>
      <c r="D2" s="39"/>
      <c r="E2" s="39"/>
    </row>
    <row r="3" spans="1:5" ht="25.5" customHeight="1" x14ac:dyDescent="0.25">
      <c r="A3" s="52" t="s">
        <v>37</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124.5" customHeight="1" x14ac:dyDescent="0.2">
      <c r="A6" s="10" t="s">
        <v>59</v>
      </c>
      <c r="B6" s="43">
        <v>288</v>
      </c>
      <c r="C6" s="46">
        <v>85000000</v>
      </c>
      <c r="D6" s="49" t="s">
        <v>32</v>
      </c>
      <c r="E6" s="46">
        <v>85000000</v>
      </c>
    </row>
    <row r="7" spans="1:5" ht="75" x14ac:dyDescent="0.2">
      <c r="A7" s="11" t="s">
        <v>35</v>
      </c>
      <c r="B7" s="44"/>
      <c r="C7" s="47"/>
      <c r="D7" s="50"/>
      <c r="E7" s="47"/>
    </row>
    <row r="8" spans="1:5" ht="131.25" x14ac:dyDescent="0.2">
      <c r="A8" s="25" t="s">
        <v>56</v>
      </c>
      <c r="B8" s="45"/>
      <c r="C8" s="48"/>
      <c r="D8" s="51"/>
      <c r="E8" s="48"/>
    </row>
  </sheetData>
  <mergeCells count="8">
    <mergeCell ref="B6:B8"/>
    <mergeCell ref="C6:C8"/>
    <mergeCell ref="D6:D8"/>
    <mergeCell ref="E6:E8"/>
    <mergeCell ref="A1:E1"/>
    <mergeCell ref="A2:E2"/>
    <mergeCell ref="A4:E4"/>
    <mergeCell ref="A3:E3"/>
  </mergeCells>
  <pageMargins left="0.31496062992125984" right="0.31496062992125984" top="0.55118110236220474" bottom="0.55118110236220474" header="0.31496062992125984" footer="0.31496062992125984"/>
  <pageSetup paperSize="9" scale="8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57E3-F605-4568-9F7B-9AA6C3C3F66F}">
  <dimension ref="A1:E9"/>
  <sheetViews>
    <sheetView workbookViewId="0">
      <selection activeCell="A4" sqref="A4:E4"/>
    </sheetView>
  </sheetViews>
  <sheetFormatPr defaultRowHeight="14.25" x14ac:dyDescent="0.2"/>
  <cols>
    <col min="1" max="1" width="55.42578125" style="8" customWidth="1"/>
    <col min="2" max="2" width="11.42578125" style="8" customWidth="1"/>
    <col min="3" max="3" width="16.42578125" style="8" customWidth="1"/>
    <col min="4" max="4" width="13.85546875" style="8" customWidth="1"/>
    <col min="5" max="5" width="18.28515625" style="8" customWidth="1"/>
    <col min="6" max="16384" width="9.140625" style="8"/>
  </cols>
  <sheetData>
    <row r="1" spans="1:5" ht="18.75" x14ac:dyDescent="0.3">
      <c r="A1" s="39" t="s">
        <v>33</v>
      </c>
      <c r="B1" s="39"/>
      <c r="C1" s="39"/>
      <c r="D1" s="39"/>
      <c r="E1" s="39"/>
    </row>
    <row r="2" spans="1:5" ht="25.5" customHeight="1" x14ac:dyDescent="0.3">
      <c r="A2" s="39" t="s">
        <v>34</v>
      </c>
      <c r="B2" s="39"/>
      <c r="C2" s="39"/>
      <c r="D2" s="39"/>
      <c r="E2" s="39"/>
    </row>
    <row r="3" spans="1:5" ht="25.5" customHeight="1" x14ac:dyDescent="0.25">
      <c r="A3" s="52" t="s">
        <v>36</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90.75" customHeight="1" x14ac:dyDescent="0.2">
      <c r="A6" s="12" t="s">
        <v>55</v>
      </c>
      <c r="B6" s="43">
        <v>263</v>
      </c>
      <c r="C6" s="46">
        <v>75000000</v>
      </c>
      <c r="D6" s="49" t="s">
        <v>32</v>
      </c>
      <c r="E6" s="46">
        <f>C6</f>
        <v>75000000</v>
      </c>
    </row>
    <row r="7" spans="1:5" ht="18.75" customHeight="1" x14ac:dyDescent="0.2">
      <c r="A7" s="53" t="s">
        <v>57</v>
      </c>
      <c r="B7" s="44"/>
      <c r="C7" s="47"/>
      <c r="D7" s="50"/>
      <c r="E7" s="47"/>
    </row>
    <row r="8" spans="1:5" ht="18.75" customHeight="1" x14ac:dyDescent="0.2">
      <c r="A8" s="53"/>
      <c r="B8" s="44"/>
      <c r="C8" s="47"/>
      <c r="D8" s="50"/>
      <c r="E8" s="47"/>
    </row>
    <row r="9" spans="1:5" ht="86.25" customHeight="1" x14ac:dyDescent="0.2">
      <c r="A9" s="54"/>
      <c r="B9" s="45"/>
      <c r="C9" s="48"/>
      <c r="D9" s="51"/>
      <c r="E9" s="48"/>
    </row>
  </sheetData>
  <mergeCells count="9">
    <mergeCell ref="A1:E1"/>
    <mergeCell ref="A2:E2"/>
    <mergeCell ref="A3:E3"/>
    <mergeCell ref="A4:E4"/>
    <mergeCell ref="B6:B9"/>
    <mergeCell ref="C6:C9"/>
    <mergeCell ref="D6:D9"/>
    <mergeCell ref="E6:E9"/>
    <mergeCell ref="A7:A9"/>
  </mergeCells>
  <pageMargins left="0.19685039370078741" right="0.19685039370078741" top="0.55118110236220474" bottom="0.55118110236220474" header="0.31496062992125984" footer="0.31496062992125984"/>
  <pageSetup paperSize="9" scale="8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3A1B-A2A1-4799-AD9D-B9BE0C40EE78}">
  <dimension ref="A1:E11"/>
  <sheetViews>
    <sheetView topLeftCell="A4" workbookViewId="0">
      <selection activeCell="A4" sqref="A4:E4"/>
    </sheetView>
  </sheetViews>
  <sheetFormatPr defaultRowHeight="14.25" x14ac:dyDescent="0.2"/>
  <cols>
    <col min="1" max="1" width="56.85546875" style="8" customWidth="1"/>
    <col min="2" max="2" width="11.5703125" style="8" customWidth="1"/>
    <col min="3" max="3" width="14.5703125" style="8" customWidth="1"/>
    <col min="4" max="4" width="14.42578125" style="8" customWidth="1"/>
    <col min="5" max="5" width="18.85546875" style="8" customWidth="1"/>
    <col min="6" max="16384" width="9.140625" style="8"/>
  </cols>
  <sheetData>
    <row r="1" spans="1:5" ht="18.75" x14ac:dyDescent="0.3">
      <c r="A1" s="39" t="s">
        <v>33</v>
      </c>
      <c r="B1" s="39"/>
      <c r="C1" s="39"/>
      <c r="D1" s="39"/>
      <c r="E1" s="39"/>
    </row>
    <row r="2" spans="1:5" ht="25.5" customHeight="1" x14ac:dyDescent="0.25">
      <c r="A2" s="55" t="s">
        <v>34</v>
      </c>
      <c r="B2" s="55"/>
      <c r="C2" s="55"/>
      <c r="D2" s="55"/>
      <c r="E2" s="55"/>
    </row>
    <row r="3" spans="1:5" ht="25.5" customHeight="1" x14ac:dyDescent="0.25">
      <c r="A3" s="52" t="s">
        <v>38</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124.5" customHeight="1" x14ac:dyDescent="0.2">
      <c r="A6" s="56" t="s">
        <v>58</v>
      </c>
      <c r="B6" s="43">
        <v>190</v>
      </c>
      <c r="C6" s="46">
        <v>60000000</v>
      </c>
      <c r="D6" s="49" t="s">
        <v>32</v>
      </c>
      <c r="E6" s="46">
        <f>C6</f>
        <v>60000000</v>
      </c>
    </row>
    <row r="7" spans="1:5" ht="18.75" customHeight="1" x14ac:dyDescent="0.2">
      <c r="A7" s="53"/>
      <c r="B7" s="44"/>
      <c r="C7" s="47"/>
      <c r="D7" s="50"/>
      <c r="E7" s="47"/>
    </row>
    <row r="8" spans="1:5" ht="18.75" customHeight="1" x14ac:dyDescent="0.2">
      <c r="A8" s="53"/>
      <c r="B8" s="44"/>
      <c r="C8" s="47"/>
      <c r="D8" s="50"/>
      <c r="E8" s="47"/>
    </row>
    <row r="9" spans="1:5" ht="87.75" customHeight="1" x14ac:dyDescent="0.2">
      <c r="A9" s="54"/>
      <c r="B9" s="45"/>
      <c r="C9" s="48"/>
      <c r="D9" s="51"/>
      <c r="E9" s="48"/>
    </row>
    <row r="11" spans="1:5" ht="18.75" x14ac:dyDescent="0.2">
      <c r="A11" s="20"/>
    </row>
  </sheetData>
  <mergeCells count="9">
    <mergeCell ref="A1:E1"/>
    <mergeCell ref="A2:E2"/>
    <mergeCell ref="A3:E3"/>
    <mergeCell ref="A4:E4"/>
    <mergeCell ref="B6:B9"/>
    <mergeCell ref="C6:C9"/>
    <mergeCell ref="D6:D9"/>
    <mergeCell ref="E6:E9"/>
    <mergeCell ref="A6:A9"/>
  </mergeCells>
  <pageMargins left="0.19685039370078741" right="0.19685039370078741" top="0.55118110236220474" bottom="0.55118110236220474" header="0.31496062992125984" footer="0.31496062992125984"/>
  <pageSetup paperSize="9" scale="8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DB47E-356A-4663-A1C2-5AC2C0B670E2}">
  <dimension ref="A1:E9"/>
  <sheetViews>
    <sheetView topLeftCell="A5" workbookViewId="0">
      <selection activeCell="D6" sqref="D6:D9"/>
    </sheetView>
  </sheetViews>
  <sheetFormatPr defaultRowHeight="14.25" x14ac:dyDescent="0.2"/>
  <cols>
    <col min="1" max="1" width="60.7109375" style="8" customWidth="1"/>
    <col min="2" max="2" width="11.140625" style="8" customWidth="1"/>
    <col min="3" max="3" width="15.5703125" style="8" customWidth="1"/>
    <col min="4" max="4" width="14.140625" style="8" customWidth="1"/>
    <col min="5" max="5" width="16.28515625" style="8" customWidth="1"/>
    <col min="6" max="16384" width="9.140625" style="8"/>
  </cols>
  <sheetData>
    <row r="1" spans="1:5" ht="18.75" x14ac:dyDescent="0.3">
      <c r="A1" s="39" t="s">
        <v>33</v>
      </c>
      <c r="B1" s="39"/>
      <c r="C1" s="39"/>
      <c r="D1" s="39"/>
      <c r="E1" s="39"/>
    </row>
    <row r="2" spans="1:5" ht="25.5" customHeight="1" x14ac:dyDescent="0.25">
      <c r="A2" s="55" t="s">
        <v>34</v>
      </c>
      <c r="B2" s="55"/>
      <c r="C2" s="55"/>
      <c r="D2" s="55"/>
      <c r="E2" s="55"/>
    </row>
    <row r="3" spans="1:5" ht="25.5" customHeight="1" x14ac:dyDescent="0.25">
      <c r="A3" s="52" t="s">
        <v>39</v>
      </c>
      <c r="B3" s="52"/>
      <c r="C3" s="52"/>
      <c r="D3" s="52"/>
      <c r="E3" s="52"/>
    </row>
    <row r="4" spans="1:5" ht="24.75" customHeight="1" x14ac:dyDescent="0.25">
      <c r="A4" s="40" t="s">
        <v>76</v>
      </c>
      <c r="B4" s="40"/>
      <c r="C4" s="40"/>
      <c r="D4" s="40"/>
      <c r="E4" s="40"/>
    </row>
    <row r="5" spans="1:5" ht="122.25" customHeight="1" x14ac:dyDescent="0.2">
      <c r="A5" s="9" t="s">
        <v>27</v>
      </c>
      <c r="B5" s="9" t="s">
        <v>28</v>
      </c>
      <c r="C5" s="9" t="s">
        <v>29</v>
      </c>
      <c r="D5" s="9" t="s">
        <v>30</v>
      </c>
      <c r="E5" s="9" t="s">
        <v>31</v>
      </c>
    </row>
    <row r="6" spans="1:5" ht="124.5" customHeight="1" x14ac:dyDescent="0.2">
      <c r="A6" s="56" t="s">
        <v>60</v>
      </c>
      <c r="B6" s="43">
        <v>226</v>
      </c>
      <c r="C6" s="46">
        <v>70000000</v>
      </c>
      <c r="D6" s="49" t="s">
        <v>32</v>
      </c>
      <c r="E6" s="46">
        <f>C6</f>
        <v>70000000</v>
      </c>
    </row>
    <row r="7" spans="1:5" ht="18.75" customHeight="1" x14ac:dyDescent="0.2">
      <c r="A7" s="53"/>
      <c r="B7" s="44"/>
      <c r="C7" s="47"/>
      <c r="D7" s="50"/>
      <c r="E7" s="47"/>
    </row>
    <row r="8" spans="1:5" ht="18.75" customHeight="1" x14ac:dyDescent="0.2">
      <c r="A8" s="53"/>
      <c r="B8" s="44"/>
      <c r="C8" s="47"/>
      <c r="D8" s="50"/>
      <c r="E8" s="47"/>
    </row>
    <row r="9" spans="1:5" ht="283.5" customHeight="1" x14ac:dyDescent="0.2">
      <c r="A9" s="54"/>
      <c r="B9" s="45"/>
      <c r="C9" s="48"/>
      <c r="D9" s="51"/>
      <c r="E9" s="48"/>
    </row>
  </sheetData>
  <mergeCells count="9">
    <mergeCell ref="A1:E1"/>
    <mergeCell ref="A2:E2"/>
    <mergeCell ref="A3:E3"/>
    <mergeCell ref="A4:E4"/>
    <mergeCell ref="B6:B9"/>
    <mergeCell ref="C6:C9"/>
    <mergeCell ref="D6:D9"/>
    <mergeCell ref="E6:E9"/>
    <mergeCell ref="A6:A9"/>
  </mergeCells>
  <pageMargins left="0.19685039370078741" right="0.19685039370078741" top="0.55118110236220474" bottom="0.55118110236220474" header="0.31496062992125984" footer="0.31496062992125984"/>
  <pageSetup paperSize="9" scale="85"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0201-FFF7-472C-97BC-840D415FEBC5}">
  <dimension ref="A1:E11"/>
  <sheetViews>
    <sheetView workbookViewId="0">
      <selection activeCell="A4" sqref="A4:E4"/>
    </sheetView>
  </sheetViews>
  <sheetFormatPr defaultRowHeight="14.25" x14ac:dyDescent="0.2"/>
  <cols>
    <col min="1" max="1" width="53.5703125" style="8" customWidth="1"/>
    <col min="2" max="2" width="12.5703125" style="8" customWidth="1"/>
    <col min="3" max="3" width="14.5703125" style="8" customWidth="1"/>
    <col min="4" max="4" width="16.42578125" style="8" customWidth="1"/>
    <col min="5" max="5" width="19.85546875" style="8" customWidth="1"/>
    <col min="6" max="16384" width="9.140625" style="8"/>
  </cols>
  <sheetData>
    <row r="1" spans="1:5" ht="18.75" x14ac:dyDescent="0.3">
      <c r="A1" s="39" t="s">
        <v>33</v>
      </c>
      <c r="B1" s="39"/>
      <c r="C1" s="39"/>
      <c r="D1" s="39"/>
      <c r="E1" s="39"/>
    </row>
    <row r="2" spans="1:5" ht="25.5" customHeight="1" x14ac:dyDescent="0.25">
      <c r="A2" s="55" t="s">
        <v>34</v>
      </c>
      <c r="B2" s="55"/>
      <c r="C2" s="55"/>
      <c r="D2" s="55"/>
      <c r="E2" s="55"/>
    </row>
    <row r="3" spans="1:5" ht="25.5" customHeight="1" x14ac:dyDescent="0.25">
      <c r="A3" s="52" t="s">
        <v>40</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93.75" customHeight="1" x14ac:dyDescent="0.2">
      <c r="A6" s="27" t="s">
        <v>63</v>
      </c>
      <c r="B6" s="43"/>
      <c r="C6" s="46">
        <v>184500000</v>
      </c>
      <c r="D6" s="49" t="s">
        <v>32</v>
      </c>
      <c r="E6" s="46">
        <f>C6</f>
        <v>184500000</v>
      </c>
    </row>
    <row r="7" spans="1:5" ht="96" customHeight="1" x14ac:dyDescent="0.2">
      <c r="A7" s="28" t="s">
        <v>61</v>
      </c>
      <c r="B7" s="44"/>
      <c r="C7" s="47"/>
      <c r="D7" s="50"/>
      <c r="E7" s="47"/>
    </row>
    <row r="8" spans="1:5" ht="37.5" customHeight="1" x14ac:dyDescent="0.2">
      <c r="A8" s="30" t="s">
        <v>64</v>
      </c>
      <c r="B8" s="44"/>
      <c r="C8" s="47"/>
      <c r="D8" s="50"/>
      <c r="E8" s="47"/>
    </row>
    <row r="9" spans="1:5" ht="63" customHeight="1" x14ac:dyDescent="0.2">
      <c r="A9" s="29" t="s">
        <v>62</v>
      </c>
      <c r="B9" s="45"/>
      <c r="C9" s="48"/>
      <c r="D9" s="51"/>
      <c r="E9" s="48"/>
    </row>
    <row r="10" spans="1:5" ht="18.75" x14ac:dyDescent="0.2">
      <c r="A10" s="26"/>
    </row>
    <row r="11" spans="1:5" ht="18.75" x14ac:dyDescent="0.3">
      <c r="A11" s="14"/>
    </row>
  </sheetData>
  <mergeCells count="8">
    <mergeCell ref="A1:E1"/>
    <mergeCell ref="A2:E2"/>
    <mergeCell ref="A3:E3"/>
    <mergeCell ref="A4:E4"/>
    <mergeCell ref="B6:B9"/>
    <mergeCell ref="C6:C9"/>
    <mergeCell ref="D6:D9"/>
    <mergeCell ref="E6:E9"/>
  </mergeCells>
  <pageMargins left="0.19685039370078741" right="0.19685039370078741" top="0.55118110236220474" bottom="0.55118110236220474" header="0.31496062992125984" footer="0.31496062992125984"/>
  <pageSetup paperSize="9" scale="8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2176-3977-472E-A47B-F624DE41A9D0}">
  <dimension ref="A1:E16"/>
  <sheetViews>
    <sheetView topLeftCell="A4" workbookViewId="0">
      <selection activeCell="A4" sqref="A4:E4"/>
    </sheetView>
  </sheetViews>
  <sheetFormatPr defaultRowHeight="14.25" x14ac:dyDescent="0.2"/>
  <cols>
    <col min="1" max="1" width="53.5703125" style="8" customWidth="1"/>
    <col min="2" max="2" width="12.5703125" style="8" customWidth="1"/>
    <col min="3" max="3" width="14.5703125" style="8" customWidth="1"/>
    <col min="4" max="4" width="15.42578125" style="8" customWidth="1"/>
    <col min="5" max="5" width="19.7109375" style="8" customWidth="1"/>
    <col min="6" max="16384" width="9.140625" style="8"/>
  </cols>
  <sheetData>
    <row r="1" spans="1:5" ht="18.75" x14ac:dyDescent="0.3">
      <c r="A1" s="39" t="s">
        <v>33</v>
      </c>
      <c r="B1" s="39"/>
      <c r="C1" s="39"/>
      <c r="D1" s="39"/>
      <c r="E1" s="39"/>
    </row>
    <row r="2" spans="1:5" ht="25.5" customHeight="1" x14ac:dyDescent="0.25">
      <c r="A2" s="55" t="s">
        <v>34</v>
      </c>
      <c r="B2" s="55"/>
      <c r="C2" s="55"/>
      <c r="D2" s="55"/>
      <c r="E2" s="55"/>
    </row>
    <row r="3" spans="1:5" ht="25.5" customHeight="1" x14ac:dyDescent="0.25">
      <c r="A3" s="52" t="s">
        <v>41</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83.25" customHeight="1" x14ac:dyDescent="0.2">
      <c r="A6" s="15" t="s">
        <v>47</v>
      </c>
      <c r="B6" s="49">
        <v>383</v>
      </c>
      <c r="C6" s="58">
        <v>140000</v>
      </c>
      <c r="D6" s="57" t="s">
        <v>32</v>
      </c>
      <c r="E6" s="58">
        <f>C6</f>
        <v>140000</v>
      </c>
    </row>
    <row r="7" spans="1:5" ht="78.75" customHeight="1" x14ac:dyDescent="0.2">
      <c r="A7" s="16" t="s">
        <v>49</v>
      </c>
      <c r="B7" s="50"/>
      <c r="C7" s="58"/>
      <c r="D7" s="57"/>
      <c r="E7" s="58"/>
    </row>
    <row r="8" spans="1:5" ht="100.5" customHeight="1" x14ac:dyDescent="0.2">
      <c r="A8" s="16" t="s">
        <v>46</v>
      </c>
      <c r="B8" s="50"/>
      <c r="C8" s="58"/>
      <c r="D8" s="57"/>
      <c r="E8" s="58"/>
    </row>
    <row r="9" spans="1:5" ht="112.5" customHeight="1" x14ac:dyDescent="0.2">
      <c r="A9" s="16" t="s">
        <v>48</v>
      </c>
      <c r="B9" s="50"/>
      <c r="C9" s="58"/>
      <c r="D9" s="57"/>
      <c r="E9" s="58"/>
    </row>
    <row r="10" spans="1:5" ht="120.75" customHeight="1" x14ac:dyDescent="0.2">
      <c r="A10" s="17" t="s">
        <v>50</v>
      </c>
      <c r="B10" s="51"/>
      <c r="C10" s="58"/>
      <c r="D10" s="57"/>
      <c r="E10" s="58"/>
    </row>
    <row r="11" spans="1:5" ht="73.5" customHeight="1" x14ac:dyDescent="0.2">
      <c r="A11" s="19"/>
    </row>
    <row r="12" spans="1:5" ht="18.75" x14ac:dyDescent="0.2">
      <c r="A12" s="13"/>
    </row>
    <row r="13" spans="1:5" ht="66.75" customHeight="1" x14ac:dyDescent="0.2">
      <c r="A13" s="18"/>
    </row>
    <row r="14" spans="1:5" ht="18.75" x14ac:dyDescent="0.2">
      <c r="A14" s="18"/>
    </row>
    <row r="15" spans="1:5" ht="18.75" x14ac:dyDescent="0.2">
      <c r="A15" s="18"/>
    </row>
    <row r="16" spans="1:5" ht="70.5" customHeight="1" x14ac:dyDescent="0.3">
      <c r="A16" s="14"/>
    </row>
  </sheetData>
  <mergeCells count="8">
    <mergeCell ref="A1:E1"/>
    <mergeCell ref="A2:E2"/>
    <mergeCell ref="A3:E3"/>
    <mergeCell ref="A4:E4"/>
    <mergeCell ref="D6:D10"/>
    <mergeCell ref="E6:E10"/>
    <mergeCell ref="C6:C10"/>
    <mergeCell ref="B6:B10"/>
  </mergeCells>
  <pageMargins left="0.19685039370078741" right="0.19685039370078741" top="0.55118110236220474" bottom="0.35433070866141736" header="0.31496062992125984" footer="0.31496062992125984"/>
  <pageSetup paperSize="9" scale="8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94C4-B583-40B4-ACB7-D69333708BC5}">
  <dimension ref="A1:E8"/>
  <sheetViews>
    <sheetView tabSelected="1" topLeftCell="A6" workbookViewId="0">
      <selection activeCell="D6" sqref="D6:D8"/>
    </sheetView>
  </sheetViews>
  <sheetFormatPr defaultRowHeight="14.25" x14ac:dyDescent="0.2"/>
  <cols>
    <col min="1" max="1" width="51" style="8" customWidth="1"/>
    <col min="2" max="2" width="11.7109375" style="8" customWidth="1"/>
    <col min="3" max="3" width="15.85546875" style="8" customWidth="1"/>
    <col min="4" max="4" width="15.42578125" style="8" customWidth="1"/>
    <col min="5" max="5" width="22.85546875" style="8" customWidth="1"/>
    <col min="6" max="16384" width="9.140625" style="8"/>
  </cols>
  <sheetData>
    <row r="1" spans="1:5" ht="18.75" x14ac:dyDescent="0.3">
      <c r="A1" s="39" t="s">
        <v>33</v>
      </c>
      <c r="B1" s="39"/>
      <c r="C1" s="39"/>
      <c r="D1" s="39"/>
      <c r="E1" s="39"/>
    </row>
    <row r="2" spans="1:5" ht="25.5" customHeight="1" x14ac:dyDescent="0.25">
      <c r="A2" s="55" t="s">
        <v>34</v>
      </c>
      <c r="B2" s="55"/>
      <c r="C2" s="55"/>
      <c r="D2" s="55"/>
      <c r="E2" s="55"/>
    </row>
    <row r="3" spans="1:5" ht="25.5" customHeight="1" x14ac:dyDescent="0.25">
      <c r="A3" s="52" t="s">
        <v>42</v>
      </c>
      <c r="B3" s="52"/>
      <c r="C3" s="52"/>
      <c r="D3" s="52"/>
      <c r="E3" s="52"/>
    </row>
    <row r="4" spans="1:5" ht="24.75" customHeight="1" x14ac:dyDescent="0.25">
      <c r="A4" s="40" t="s">
        <v>76</v>
      </c>
      <c r="B4" s="40"/>
      <c r="C4" s="40"/>
      <c r="D4" s="40"/>
      <c r="E4" s="40"/>
    </row>
    <row r="5" spans="1:5" ht="111.75" customHeight="1" x14ac:dyDescent="0.2">
      <c r="A5" s="9" t="s">
        <v>27</v>
      </c>
      <c r="B5" s="9" t="s">
        <v>28</v>
      </c>
      <c r="C5" s="9" t="s">
        <v>29</v>
      </c>
      <c r="D5" s="9" t="s">
        <v>30</v>
      </c>
      <c r="E5" s="9" t="s">
        <v>31</v>
      </c>
    </row>
    <row r="6" spans="1:5" ht="198" customHeight="1" x14ac:dyDescent="0.2">
      <c r="A6" s="32" t="s">
        <v>65</v>
      </c>
      <c r="B6" s="49">
        <v>285</v>
      </c>
      <c r="C6" s="46">
        <v>140250000</v>
      </c>
      <c r="D6" s="49" t="s">
        <v>32</v>
      </c>
      <c r="E6" s="46">
        <f>C6</f>
        <v>140250000</v>
      </c>
    </row>
    <row r="7" spans="1:5" ht="191.25" customHeight="1" x14ac:dyDescent="0.2">
      <c r="A7" s="31" t="s">
        <v>67</v>
      </c>
      <c r="B7" s="50"/>
      <c r="C7" s="47"/>
      <c r="D7" s="50"/>
      <c r="E7" s="47"/>
    </row>
    <row r="8" spans="1:5" ht="57.75" customHeight="1" x14ac:dyDescent="0.2">
      <c r="A8" s="17" t="s">
        <v>66</v>
      </c>
      <c r="B8" s="51"/>
      <c r="C8" s="48"/>
      <c r="D8" s="51"/>
      <c r="E8" s="48"/>
    </row>
  </sheetData>
  <mergeCells count="8">
    <mergeCell ref="B6:B8"/>
    <mergeCell ref="C6:C8"/>
    <mergeCell ref="D6:D8"/>
    <mergeCell ref="E6:E8"/>
    <mergeCell ref="A1:E1"/>
    <mergeCell ref="A2:E2"/>
    <mergeCell ref="A3:E3"/>
    <mergeCell ref="A4:E4"/>
  </mergeCells>
  <pageMargins left="0.19685039370078741" right="0.19685039370078741" top="0.55118110236220474" bottom="0.55118110236220474" header="0.31496062992125984" footer="0.31496062992125984"/>
  <pageSetup paperSize="9" scale="8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Danh sách kết quả TĐ</vt:lpstr>
      <vt:lpstr>danh sách phê duyệt</vt:lpstr>
      <vt:lpstr>Phụ lục 02 MN số 1 TA</vt:lpstr>
      <vt:lpstr>MN số2 Thanh An</vt:lpstr>
      <vt:lpstr>MN Hoàng công chất</vt:lpstr>
      <vt:lpstr>MN Noong Hẹt</vt:lpstr>
      <vt:lpstr>TH Thanh An</vt:lpstr>
      <vt:lpstr>TH Noong Hẹt</vt:lpstr>
      <vt:lpstr>TH HCC</vt:lpstr>
      <vt:lpstr> TH yên cang</vt:lpstr>
      <vt:lpstr>THCS Thanh An</vt:lpstr>
      <vt:lpstr>THCS Noog Hẹt</vt:lpstr>
      <vt:lpstr>TH&amp;THCS TA</vt:lpstr>
      <vt:lpstr>'Phụ lục 02 MN số 1 TA'!_Hlk145425098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2025-10-08T11:07:46Z</cp:lastPrinted>
  <dcterms:created xsi:type="dcterms:W3CDTF">2015-06-05T18:17:20Z</dcterms:created>
  <dcterms:modified xsi:type="dcterms:W3CDTF">2025-10-09T02:06:37Z</dcterms:modified>
</cp:coreProperties>
</file>